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Letöltések\"/>
    </mc:Choice>
  </mc:AlternateContent>
  <bookViews>
    <workbookView xWindow="0" yWindow="0" windowWidth="28800" windowHeight="12330" tabRatio="859"/>
  </bookViews>
  <sheets>
    <sheet name="Tájékoztató" sheetId="2" r:id="rId1"/>
    <sheet name="Adatok" sheetId="3" r:id="rId2"/>
    <sheet name="Koponya AP-PA" sheetId="58" r:id="rId3"/>
    <sheet name="Koponya LAT" sheetId="57" r:id="rId4"/>
    <sheet name="Nyaki gerinc AP" sheetId="66" r:id="rId5"/>
    <sheet name="Nyaki gerinc LAT" sheetId="65" r:id="rId6"/>
    <sheet name="Mellkas PA" sheetId="56" r:id="rId7"/>
    <sheet name="Mellkas LAT" sheetId="52" r:id="rId8"/>
    <sheet name="Hát gerinc AP" sheetId="64" r:id="rId9"/>
    <sheet name="Hát gerinc LAT" sheetId="63" r:id="rId10"/>
    <sheet name="Natív has AP" sheetId="50" r:id="rId11"/>
    <sheet name="Medence AP" sheetId="48" r:id="rId12"/>
    <sheet name="Ágyéki gerinc AP" sheetId="62" r:id="rId13"/>
    <sheet name="Ágyéki gerinc LAT" sheetId="61" r:id="rId14"/>
    <sheet name="Csípőizület AP" sheetId="46" r:id="rId15"/>
  </sheets>
  <calcPr calcId="162913"/>
</workbook>
</file>

<file path=xl/calcChain.xml><?xml version="1.0" encoding="utf-8"?>
<calcChain xmlns="http://schemas.openxmlformats.org/spreadsheetml/2006/main">
  <c r="V5" i="46" l="1"/>
  <c r="V6" i="46"/>
  <c r="V7" i="46"/>
  <c r="V8" i="46"/>
  <c r="V9" i="46"/>
  <c r="V10" i="46"/>
  <c r="V11" i="46"/>
  <c r="V12" i="46"/>
  <c r="V13" i="46"/>
  <c r="V4" i="46"/>
  <c r="V5" i="48"/>
  <c r="V6" i="48"/>
  <c r="V7" i="48"/>
  <c r="V8" i="48"/>
  <c r="V9" i="48"/>
  <c r="V10" i="48"/>
  <c r="V11" i="48"/>
  <c r="V12" i="48"/>
  <c r="V13" i="48"/>
  <c r="V4" i="48"/>
  <c r="V5" i="50"/>
  <c r="V6" i="50"/>
  <c r="V7" i="50"/>
  <c r="V8" i="50"/>
  <c r="V9" i="50"/>
  <c r="V10" i="50"/>
  <c r="V11" i="50"/>
  <c r="V12" i="50"/>
  <c r="V13" i="50"/>
  <c r="V4" i="50"/>
  <c r="V5" i="52"/>
  <c r="V6" i="52"/>
  <c r="V7" i="52"/>
  <c r="V8" i="52"/>
  <c r="V9" i="52"/>
  <c r="V10" i="52"/>
  <c r="V11" i="52"/>
  <c r="V12" i="52"/>
  <c r="V13" i="52"/>
  <c r="V4" i="52"/>
  <c r="V5" i="56"/>
  <c r="V6" i="56"/>
  <c r="V7" i="56"/>
  <c r="V8" i="56"/>
  <c r="V9" i="56"/>
  <c r="V10" i="56"/>
  <c r="V11" i="56"/>
  <c r="V12" i="56"/>
  <c r="V13" i="56"/>
  <c r="V4" i="56"/>
  <c r="V5" i="57"/>
  <c r="V6" i="57"/>
  <c r="V7" i="57"/>
  <c r="V8" i="57"/>
  <c r="V9" i="57"/>
  <c r="V10" i="57"/>
  <c r="V11" i="57"/>
  <c r="V12" i="57"/>
  <c r="V13" i="57"/>
  <c r="V4" i="57"/>
  <c r="W5" i="58"/>
  <c r="W6" i="58"/>
  <c r="W7" i="58"/>
  <c r="W8" i="58"/>
  <c r="W9" i="58"/>
  <c r="W10" i="58"/>
  <c r="W11" i="58"/>
  <c r="W12" i="58"/>
  <c r="W13" i="58"/>
  <c r="W4" i="58"/>
  <c r="V5" i="61"/>
  <c r="V6" i="61"/>
  <c r="V7" i="61"/>
  <c r="V8" i="61"/>
  <c r="V9" i="61"/>
  <c r="V10" i="61"/>
  <c r="V11" i="61"/>
  <c r="V12" i="61"/>
  <c r="V13" i="61"/>
  <c r="V4" i="61"/>
  <c r="V5" i="62"/>
  <c r="V6" i="62"/>
  <c r="V7" i="62"/>
  <c r="V8" i="62"/>
  <c r="V9" i="62"/>
  <c r="V10" i="62"/>
  <c r="V11" i="62"/>
  <c r="V12" i="62"/>
  <c r="V13" i="62"/>
  <c r="V4" i="62"/>
  <c r="V5" i="63"/>
  <c r="V6" i="63"/>
  <c r="V7" i="63"/>
  <c r="V8" i="63"/>
  <c r="V9" i="63"/>
  <c r="V10" i="63"/>
  <c r="V11" i="63"/>
  <c r="V12" i="63"/>
  <c r="V13" i="63"/>
  <c r="V4" i="63"/>
  <c r="V5" i="64"/>
  <c r="V6" i="64"/>
  <c r="V7" i="64"/>
  <c r="V8" i="64"/>
  <c r="V9" i="64"/>
  <c r="V10" i="64"/>
  <c r="V11" i="64"/>
  <c r="V12" i="64"/>
  <c r="V13" i="64"/>
  <c r="V4" i="64"/>
  <c r="V5" i="65"/>
  <c r="V6" i="65"/>
  <c r="V7" i="65"/>
  <c r="V8" i="65"/>
  <c r="V9" i="65"/>
  <c r="V10" i="65"/>
  <c r="V11" i="65"/>
  <c r="V12" i="65"/>
  <c r="V13" i="65"/>
  <c r="V4" i="65"/>
  <c r="V5" i="66"/>
  <c r="V6" i="66"/>
  <c r="V7" i="66"/>
  <c r="V8" i="66"/>
  <c r="V9" i="66"/>
  <c r="V10" i="66"/>
  <c r="V11" i="66"/>
  <c r="V12" i="66"/>
  <c r="V13" i="66"/>
  <c r="V4" i="66"/>
  <c r="F15" i="3" l="1"/>
  <c r="F12" i="3"/>
  <c r="F11" i="3"/>
  <c r="F8" i="3"/>
  <c r="F7" i="3"/>
  <c r="F4" i="3"/>
  <c r="F3" i="3"/>
  <c r="F14" i="3"/>
  <c r="F13" i="3"/>
  <c r="F10" i="3"/>
  <c r="F9" i="3"/>
  <c r="F6" i="3"/>
  <c r="F5" i="3"/>
</calcChain>
</file>

<file path=xl/sharedStrings.xml><?xml version="1.0" encoding="utf-8"?>
<sst xmlns="http://schemas.openxmlformats.org/spreadsheetml/2006/main" count="633" uniqueCount="181">
  <si>
    <t>Adminisztrációs adatok</t>
  </si>
  <si>
    <t>Berendezés gyártója:</t>
  </si>
  <si>
    <t>Berendezés típusa:</t>
  </si>
  <si>
    <t>Gyártás éve:</t>
  </si>
  <si>
    <t>Telepítés éve:</t>
  </si>
  <si>
    <t>Gyári száma:</t>
  </si>
  <si>
    <t>Páciens adatai</t>
  </si>
  <si>
    <t>Expozíciós paraméterek</t>
  </si>
  <si>
    <t>Kor (év)</t>
  </si>
  <si>
    <t>Röntgencsőfeszültség (kV)</t>
  </si>
  <si>
    <t>Csőáram-idő szorzat (mAs)</t>
  </si>
  <si>
    <t>Projekció</t>
  </si>
  <si>
    <t>Alkalmazott technika</t>
  </si>
  <si>
    <t>Expozíciós idő (ms)</t>
  </si>
  <si>
    <t>DAP érték (számérték)</t>
  </si>
  <si>
    <t>DAP érték mértékegysége</t>
  </si>
  <si>
    <t>Alkalmazott kiegészítő szűrés</t>
  </si>
  <si>
    <t>Beállított mezőméret szélessége (cm)</t>
  </si>
  <si>
    <t>Beállított mezőméret hosszúsága (cm)</t>
  </si>
  <si>
    <t>Legkisebb fókusz-bőr távolság (cm)</t>
  </si>
  <si>
    <t>Az alkalmazott felvételi röntgenberendezés adatai</t>
  </si>
  <si>
    <t>1 mmAl</t>
  </si>
  <si>
    <t>2 mmAl</t>
  </si>
  <si>
    <t>Források:</t>
  </si>
  <si>
    <t>AP</t>
  </si>
  <si>
    <t>PA</t>
  </si>
  <si>
    <t>egyéb</t>
  </si>
  <si>
    <t>n.a.</t>
  </si>
  <si>
    <t>Nem</t>
  </si>
  <si>
    <t>Férfi</t>
  </si>
  <si>
    <t>Nő</t>
  </si>
  <si>
    <t>Fókusz</t>
  </si>
  <si>
    <t>Kieg. Szűrés</t>
  </si>
  <si>
    <t>Igen</t>
  </si>
  <si>
    <t>Kicsi</t>
  </si>
  <si>
    <t>Nagy</t>
  </si>
  <si>
    <t>0 mmAl</t>
  </si>
  <si>
    <t>1 mmAl + 0,1 mmCu</t>
  </si>
  <si>
    <t>2 mmAl + 0,2 mmCu</t>
  </si>
  <si>
    <t>2 mmAl + 0,1 mmCu</t>
  </si>
  <si>
    <t>1 mmAl + 0,2 mmCu</t>
  </si>
  <si>
    <t>Vizsgálat dátuma</t>
  </si>
  <si>
    <t>DAP</t>
  </si>
  <si>
    <r>
      <t>mGycm</t>
    </r>
    <r>
      <rPr>
        <vertAlign val="superscript"/>
        <sz val="11"/>
        <color theme="1"/>
        <rFont val="Calibri"/>
        <family val="2"/>
        <charset val="238"/>
        <scheme val="minor"/>
      </rPr>
      <t>2</t>
    </r>
  </si>
  <si>
    <r>
      <rPr>
        <sz val="11"/>
        <color theme="1"/>
        <rFont val="Calibri"/>
        <family val="2"/>
        <charset val="238"/>
      </rPr>
      <t>µGym</t>
    </r>
    <r>
      <rPr>
        <vertAlign val="superscript"/>
        <sz val="11"/>
        <color theme="1"/>
        <rFont val="Calibri"/>
        <family val="2"/>
        <charset val="238"/>
      </rPr>
      <t>2</t>
    </r>
  </si>
  <si>
    <r>
      <t>mGymm</t>
    </r>
    <r>
      <rPr>
        <vertAlign val="superscript"/>
        <sz val="11"/>
        <color theme="1"/>
        <rFont val="Calibri"/>
        <family val="2"/>
        <charset val="238"/>
      </rPr>
      <t>2</t>
    </r>
  </si>
  <si>
    <r>
      <t>mGym</t>
    </r>
    <r>
      <rPr>
        <vertAlign val="superscript"/>
        <sz val="11"/>
        <color theme="1"/>
        <rFont val="Calibri"/>
        <family val="2"/>
        <charset val="238"/>
      </rPr>
      <t>2</t>
    </r>
  </si>
  <si>
    <r>
      <t>µGycm</t>
    </r>
    <r>
      <rPr>
        <vertAlign val="superscript"/>
        <sz val="11"/>
        <color theme="1"/>
        <rFont val="Calibri"/>
        <family val="2"/>
        <charset val="238"/>
      </rPr>
      <t>2</t>
    </r>
  </si>
  <si>
    <r>
      <t>µGymm</t>
    </r>
    <r>
      <rPr>
        <vertAlign val="superscript"/>
        <sz val="11"/>
        <color theme="1"/>
        <rFont val="Calibri"/>
        <family val="2"/>
        <charset val="238"/>
      </rPr>
      <t>2</t>
    </r>
  </si>
  <si>
    <t>Elkészült felvétel minőségének osztályozása</t>
  </si>
  <si>
    <t>Eldöntendő</t>
  </si>
  <si>
    <t>Detektor</t>
  </si>
  <si>
    <t>Filmes</t>
  </si>
  <si>
    <t>CR kazetta</t>
  </si>
  <si>
    <t>Digitális</t>
  </si>
  <si>
    <t>Képreceptor típusa:</t>
  </si>
  <si>
    <t>Rács</t>
  </si>
  <si>
    <t>Intézmény megnevezése:</t>
  </si>
  <si>
    <t>Űrlap kitöltéséért felelős személy (kapcsolattartó):</t>
  </si>
  <si>
    <t>Beosztása:</t>
  </si>
  <si>
    <t>Elektronikus levelezési cím:</t>
  </si>
  <si>
    <t>Berendezés helye:</t>
  </si>
  <si>
    <t>Automatikus expozícióvezérlő:</t>
  </si>
  <si>
    <t>Dozimetriai kijelzés:</t>
  </si>
  <si>
    <t>Felvétel sorszáma</t>
  </si>
  <si>
    <t>Vetítési irány (projekció)</t>
  </si>
  <si>
    <t>Páciens neme</t>
  </si>
  <si>
    <t>Testmagasság (cm)</t>
  </si>
  <si>
    <t>Testtömeg (kg)</t>
  </si>
  <si>
    <t>Fókusz-képreceptor távolság (cm)</t>
  </si>
  <si>
    <t>Automatikus expozícióvezérlőt (AEC) alkalmaztak a felvétel elkészítéséhez?</t>
  </si>
  <si>
    <t>Megjegyzés</t>
  </si>
  <si>
    <t>Címe:</t>
  </si>
  <si>
    <t>Telefonszám:</t>
  </si>
  <si>
    <t>Állandó szűrése (mmAl):</t>
  </si>
  <si>
    <t>Film+fólia</t>
  </si>
  <si>
    <t>CR</t>
  </si>
  <si>
    <t>DR</t>
  </si>
  <si>
    <t>Általános - adminisztratív adatok</t>
  </si>
  <si>
    <t>Felvételi röntgenberendezések, felvételi- és rétegfelvételi röntgenberendezések</t>
  </si>
  <si>
    <t>Intézmény megnevezése</t>
  </si>
  <si>
    <t>Kérjük, hogy az intézmény pontos, hivatalos megnevezését adja meg!</t>
  </si>
  <si>
    <t>Címe</t>
  </si>
  <si>
    <t>Űrlap kitöltéséért felelős személy (kapcsolattartó)</t>
  </si>
  <si>
    <t>Kérjük, hogy adja meg annak a személynek a nevét, aki az űrlap kitöltéséért felel és kapcsolatba léphetünk vele annak érdekében, hogy az adatokat tisztázhassuk!</t>
  </si>
  <si>
    <t>Beosztása</t>
  </si>
  <si>
    <t>Az űrlapot kitöltő személy beosztása az intézményben.</t>
  </si>
  <si>
    <t>Telefonszám</t>
  </si>
  <si>
    <t>Kérjük, hogy adja meg az űrlap kitöltéséért felelős személy telefonos elérhetőségét. Ezen a telefonszámon esetileg felvehetjük a kapcsolatot az adatok tisztázása érdekében.</t>
  </si>
  <si>
    <t>Elektronikus levelezési cím</t>
  </si>
  <si>
    <t>Az alkalmazott röntgenberendezés azonosító adatai és egyes műszaki paraméterei</t>
  </si>
  <si>
    <t>Amint azt a felkérőlevélben is kértük, a berendezésenként alkalmazott vizsgálati eljárások szerint töltsék ki a felmérőlapokat!</t>
  </si>
  <si>
    <t>A berendezés gyártója</t>
  </si>
  <si>
    <t>Kérjük, hogy adja meg az Önök által alkalmazott felvételi, vagy felvételi és rétegfelvételi, vagy felvételi- és átvilágító röntgenberendezés gyártóját. A berendezés gyártója minden esetben feltüntetésre kerül a röntgenberendezések termékazonosító címkéin, melyek a burkolaton kerülnek elhelyezésre.</t>
  </si>
  <si>
    <t>A berendezés típusa</t>
  </si>
  <si>
    <t>Kérjük, hogy adja meg az Önök által alkalmazott röntgenberendezés típusát. A berendezés típusa minden esetben feltüntetésre kerül a röntgenberendezések termékazonosító címkéin.</t>
  </si>
  <si>
    <t>Gyári száma</t>
  </si>
  <si>
    <t>Gyártás éve</t>
  </si>
  <si>
    <t>Kérjük, hogy adja meg az Önök által alkalmazott röntgenberendezés gyártásának évét. A berendezés gyártásának éve minden esetben feltüntetésre kerül a röntgenberendezések termékazonosító címkéin. A termékazonosító címkéken leggyakrabban egy négyjegyű, a gyártás évét azonosító számként látható, alkalmanként a gyártás havának megjelölésével együtt.</t>
  </si>
  <si>
    <t>Telepítés éve</t>
  </si>
  <si>
    <t>Kérjük, hogy amennyiben az előző adattal nem egyezik meg, akkor a berendezés használatba vételének évszámát adják meg, például: "2018" formátumban.</t>
  </si>
  <si>
    <t>Állandó szűrése</t>
  </si>
  <si>
    <t>Kérjük, hogy a röntgenberendezés állandó szűrését adja meg. Ez az adat megtalálható a berendezés azonosító címkéin, vagy a berendezés dokumentációjában. Az állandó szűrés a röntgencső kilépőablaka, a röntgencsőbura, illetve a kollimátorba szerelt, nem eltávolítható szűrések összege. A termékazonosító címkék alapján gyakran az utóbbi két adat összegzésével kapható meg, "mmAl" vagyis alumínium-egyenértékben kifejezett mennyiség.</t>
  </si>
  <si>
    <t>Képreceptor típusa</t>
  </si>
  <si>
    <t>Kérjük, hogy adják meg, milyen képalkotó eszközt alkalmaznak a felvételezéshez. Választható: film+fólia, CR és DR. Film-fólia alatt a "hagyományos" röntgenfilm és erősítőfólia kombinációját értjük, CR alatt a foszforlemezes képalkotó eszközöket, DR alatt pedig a további, vezetékes vagy vezeték nélküli digitális képérzékelő eszközöket.</t>
  </si>
  <si>
    <t>Automatikus expozícióvezérlő</t>
  </si>
  <si>
    <t>Kérjük, hogy adja meg, hogy az adott berendezés rendelkezik-e automatikus expozícióvezérlő funkcióval!</t>
  </si>
  <si>
    <t>Dozimetriai kijelzés</t>
  </si>
  <si>
    <t>Felvételi röntgenberendezések</t>
  </si>
  <si>
    <t>Kérjük, hogy kizárólag olyan felnőtt férfiak és nők adatait közöljék csak, akik átlagos testmagasságúak és testtömegűek. Nők esetén 154…174 cm testmagasságú, 59…79 kg testtömegű páciensek, férfiak esetén 166…186 cm testmagasságú, 73…93 kg testtömegű páciensek adatait kérjük tehát megadni.</t>
  </si>
  <si>
    <t>A felvételt azonosító sorszám, amely az adott páciens esetén egyedi. Mivel egy páciensről több felvételt is készíthetnek, ezzel segítik az azonosítást. Amennyiben egy vizsgálat során több felvételt készítenek (pl.: két irányból), kérjük külön-külön tüntessék fel ezeket!</t>
  </si>
  <si>
    <t>A felvételsorozatok készítésének dátuma. Az adat az egyes felvételek DICOM információi között megtalálható, a (0008,0020) címkénél.</t>
  </si>
  <si>
    <t>A vizsgálaton megjelenő páciens neme. Amennyiben ezt megadták a beteg felvételekor, a (0010,0040) DICOM címkénél megtalálható.</t>
  </si>
  <si>
    <t>A vizsgálaton résztvevő páciens kora, években. Ha megadták ezt az adatot a beteg felvételekor, akkor a (0010,1010) DICOM azonosító címkénél megtalálható.</t>
  </si>
  <si>
    <t>A vizsgálaton résztvevő páciens testmagassága, centiméterben. Az átlagos testalkatú nők 154…174 cm magasak; az átlagos testalkatú férfiak 166…186 cm magasak.</t>
  </si>
  <si>
    <t>A vizsgálaton résztvevő páciens testtömege, kilogrammban. Az átlagos testalkatú nők 59…79 kg tömegűek; az átlagos testalkatú férfiak 73…93 kg tömegűek.</t>
  </si>
  <si>
    <t>A felvétel elkészítéséhez használt névleges röntgencsőfeszültséget adja meg! Ezt a (0018, 0060) DICOM címke kódolja.</t>
  </si>
  <si>
    <t>Kérjük, hogy adja meg, milyen csőram-idő szorzatot (mAs) alkalmaztak a felvétel elkészítéséhez! Értelemszerűen, ha AEC-t alkalmaztak, akkor annak visszajelzett értékét, egyébként manuális üzemmódban a beállított mAs-t adják meg! Ez az adat a (0018, 1152) DICOM címkénél megtalálható.</t>
  </si>
  <si>
    <t>A berendezésen az expozíciós mód függvényében kiválasztott vagy beállított expozíciós idő hossza. Előexpozíció nélkül értendő. Egyes berendezések nem adják meg visszajelzett értékként. Egész számra kerekítve kérjük megadni, ms egységekben. DICOM címke: (0018, 1150).</t>
  </si>
  <si>
    <t>Adja meg a felvétel előkészítésekor, a beteg beállítása során meghatározott fókusz-képreceptor távolságot, cm egységben! Például: "150" (cm). Ezt az adatot a digitális berendezéseknél a (0018,1110) DICOM címke alatt találhatják meg.</t>
  </si>
  <si>
    <t>Azt a távolságot értjük ez alatt, ami a röntgencső fókuszfoltja és a páciens bőrfelszíne közötti legkisebb távolságként mérhető. DICOM azonosítója lehet a (0018, 1111) címke. A legtöbb berendezésnél megtalálható a kollimátoron egy mérőszalag, amellyel meghatározható ez az adat.</t>
  </si>
  <si>
    <t>Kérjük, adja meg, hogy a felvételezés során a szórtsugárzás-szűrő rácsot alkalmazták-e (igen/nem)! A rácsra vonatkozó információkat a digitális berendezéseknél általában a (0018, 1166) címke kódolja.</t>
  </si>
  <si>
    <t>Az adott felvételezéshez alkalmazott fókuszfolt mérete. Ez leggyakrabban egy mértékegység nélküli méretjelzés, pl. 0,5. A legtöbb röntgenberendezés két fókuszfolttal rendelkezik, amelyek általában 0,6 és 1,2 méretjelzetűek. Ezeket sötét színű négyzettel, vagy keretes négyzettel jelzik a berendezések, gyakran "Small" és "Large" jelzőkkel megadva az éppen kiválasztott anódfoltot. A digitális berendezéseknél leggyakrabban a (0018, 1190) címke alatt található meg a felvételezéshez alkalmazott fókusz mérete.</t>
  </si>
  <si>
    <t>Kiegészítő szűrés</t>
  </si>
  <si>
    <t>Az adott felvétel elkészítéséhez esetlegesen alkalmazott kiegészítő szűrés anyagi minőségét és vastagságát adja meg! A digitális berendezések esetén az anyagi minőségét a (0018, 7050) DICOM címke, a vastagságát a (0018,7052) és (0018,7054) címkék kódolhatják.</t>
  </si>
  <si>
    <t>Automatikus expozícióvezérlőt alkalmaztak a felvétel elkészítéséhez?</t>
  </si>
  <si>
    <t>Adja meg a felvételhez alkalmazott expozíciós módot. A digitális berendezéseknél a felvételi mód megjelölése megtalálható a (0018, 7060) címke alatt</t>
  </si>
  <si>
    <t>Mező szélessége (cm)</t>
  </si>
  <si>
    <t>A fénymezőnek megfelelően besugárzott terület, a mező egyik élhossza. A digitális berendezéseknél az ezt azonosító címke a (0018, 1702), a (0018, 1704), a (0018,1706) és a (0018, 1708), melyek a négyszög alakú mezők egyes éleinek relatív helyzetét közlik.</t>
  </si>
  <si>
    <t>Mező hosszúsága (cm)</t>
  </si>
  <si>
    <t>A fénymezőnek megfelelően besugárzott terület, a mező másik élhossza. A digitális berendezéseknél az ezt azonosító címke a (0018, 1702), a (0018, 1704), a (0018,1706) és a (0018, 1708), melyek a négyszög alakú mezők egyes éleinek relatív helyzetét közlik.</t>
  </si>
  <si>
    <t>DAP (dózisterület-szorzat, számszerű érték)</t>
  </si>
  <si>
    <t>A páciens felvételezéséhez beállított mezőméret és az adott névleges mezőméret mellett mérhető dózis (levegőkerma) szorzata. Ez leggyakrabban a (0018,115E) DICOM címkénél található meg, ha a berendezésre szerelt külön eszköz ezt méri, vagy a berendezés felvételi algoritmusa becslést ad ennek értékére.</t>
  </si>
  <si>
    <t>DAP (mértékegység)</t>
  </si>
  <si>
    <t>Kérjük, hogy 1…10 skálán adja meg a felvétel minőségének értékelését. A legrosszabb érték 1, azaz teljesen értékelhetetlen, a legjobb értékelés a 10-es, vagyis az elképzelhető legjobb értékelhetőségű.</t>
  </si>
  <si>
    <t>Kérjük, itt adja meg ha a rögzített adatokkal kapcsolatban megjegyzése lenne.</t>
  </si>
  <si>
    <t>Kérjük, hogy adja meg az Önök által alkalmazott röntgenberendezés gyári számát. A berendezés gyári száma minden esetben feltüntetésre kerül a röntgenberendezések termékazonosító címkéin. A termékazonosító címkéken az "SN", "S/N", vagy "serial no.", esetleg a "No." szövegeket követően látható alfanumerikus karaktersorozat a gyári szám. Amennyiben a berendezésen már nincs, vagy nem olvasható a címke, a gyári szám legtöbbször a számítógépes szoftverben, a papír alapú dokumentációban, az átvételi vizsgálat jegyzőkönyvén (ha volt), vagy az üzemeltetési engedélyen is feltüntetésre kerül. A digitális berendezéseknél a (0018,1000) DICOM címke alatt is megtalálható.</t>
  </si>
  <si>
    <t>Útmutató a felvételi és/vagy rétegfelvételi röntgenberendezésekhez Diagnosztikai Irányadó Szintjeinek (DRL) meghatározásához szükséges kérdőív kitöltéséhez</t>
  </si>
  <si>
    <t>Érvényes sugárveszélyes üzemeltetési engedély száma</t>
  </si>
  <si>
    <t>Érvényes sugárveszélyes üzemeltetési engedély száma:</t>
  </si>
  <si>
    <t>Név</t>
  </si>
  <si>
    <t>Kitöltöttség (%)</t>
  </si>
  <si>
    <t>Közepes</t>
  </si>
  <si>
    <t>0,1 mmCu</t>
  </si>
  <si>
    <t>0,2 mmCu</t>
  </si>
  <si>
    <t>0,3 mmCu</t>
  </si>
  <si>
    <r>
      <t>Gym</t>
    </r>
    <r>
      <rPr>
        <vertAlign val="superscript"/>
        <sz val="11"/>
        <color theme="1"/>
        <rFont val="Calibri"/>
        <family val="2"/>
        <charset val="238"/>
      </rPr>
      <t>2</t>
    </r>
  </si>
  <si>
    <t>-</t>
  </si>
  <si>
    <t>Cervical spine AP (nyaki gerinc AP)</t>
  </si>
  <si>
    <t>Cervical spine LAT (nyaki gerinc LAT)</t>
  </si>
  <si>
    <t>Thoracic spine AP (háti gerinc AP)</t>
  </si>
  <si>
    <t>Thoracic spine LAT (háti gerinc LAT)</t>
  </si>
  <si>
    <t>Lumbar spine AP (ágyéki gerinc AP)</t>
  </si>
  <si>
    <t>Lumbar spine LAT (ágyéki gerinc LAT)</t>
  </si>
  <si>
    <t>Skull AP/PA (koponya röntgenfelvétel AP/PA)</t>
  </si>
  <si>
    <t>Skull LAT (koponya röntgenfelvétel LAT)</t>
  </si>
  <si>
    <t>Chest PA (mellkas PA)</t>
  </si>
  <si>
    <t>Chest LAT (mellkas LAT)</t>
  </si>
  <si>
    <t>Abdomen AP (natív has AP)</t>
  </si>
  <si>
    <t>Pelvis AP (medence AP)</t>
  </si>
  <si>
    <t>Hip AP (csípőízület AP)</t>
  </si>
  <si>
    <t>Sorszám</t>
  </si>
  <si>
    <t>Itt azt adja meg, hogy milyen irányból történt a páciens felvételezése (csak Koponya AP/PA felvételnél!).</t>
  </si>
  <si>
    <t>A berendezéssel vizsgált személyek száma összesen, 2022-ben:</t>
  </si>
  <si>
    <t>A berendezéssel végzett eljárások száma összesen, 2022-ben:</t>
  </si>
  <si>
    <t>A berendezéssel készült expozíciók száma összesen, 2022-ben:</t>
  </si>
  <si>
    <t>A berendezéssel vizsgált személyek száma összesen, 2022-ben</t>
  </si>
  <si>
    <t>Kérjük, hogy adja meg az összes páciens számát, aki az adott röntgenberendezéssel végzett vizsgálaton esett át, 2022-ben! Kérjük, hogy pontos adatot tüntessenek fel!</t>
  </si>
  <si>
    <t>A berendezéssel végzett eljárások száma összesen, 2022-ben</t>
  </si>
  <si>
    <t xml:space="preserve">Kérjük, hogy adja meg az összes, 2022-ben elvégzett vizsgálati eljárás darabszámát! Kérjük, hogy pontos adatot tüntessenek fel! </t>
  </si>
  <si>
    <t>A berendezéssel készült összes expozíciók száma 2022-ben</t>
  </si>
  <si>
    <t>Kérjük, adja meg a berendezéssel 2022-ben készített összes expozíciók számát! Kérjük, számítsák bele a megismételt és rontott felvételeket is és pontos adatot tüntessenek fel!</t>
  </si>
  <si>
    <t>Kérjük, hogy adjon meg legalább egy e-mail címet, amelyen kapcsolatba léphetünk a felmérést kitöltő személlyel! Amennyiben több e-mail címet ad meg, akkor azokat pontosvesszővel (";") és szóközzel elválasztva sorolja fel!
például: drl@nnk.gov.hu ; sugar@nnk.gov.hu</t>
  </si>
  <si>
    <t>Kérjük, hogy az intézmény pontos címét adja meg
irsz. település, közterület és annak jellege, házszám formátumban!
Például: 1097 Budapest, Albert Flórián út 2-6.</t>
  </si>
  <si>
    <t>Telephely</t>
  </si>
  <si>
    <t>Kérjük, adja meg a berendezés üzemeltetésének pontos helyét (a telephelyet, ami lehet eltérő az intézmény címétől).
Pl.: 1221 Budapest, Anna utca 5. C épület, 2. emelet, Radiológia, 2.123 Röntgenhelyiség.</t>
  </si>
  <si>
    <t>Kérjük, adja meg a berendezés kérdőív kitöltésekor érvényes üzemeltetési engedélyének számát, melyet az OAH (Országos Atomenergia Hivatal) állított ki!</t>
  </si>
  <si>
    <r>
      <t>A dózisterület-szorzat visszajelzett értéke mellett szereplő mértékegység, pl.:  µGycm</t>
    </r>
    <r>
      <rPr>
        <vertAlign val="superscript"/>
        <sz val="11"/>
        <color rgb="FF000000"/>
        <rFont val="Calibri"/>
        <family val="2"/>
        <charset val="238"/>
        <scheme val="minor"/>
      </rPr>
      <t>2</t>
    </r>
    <r>
      <rPr>
        <sz val="11"/>
        <color rgb="FF000000"/>
        <rFont val="Calibri"/>
        <family val="2"/>
        <charset val="238"/>
        <scheme val="minor"/>
      </rPr>
      <t>, dGym</t>
    </r>
    <r>
      <rPr>
        <vertAlign val="superscript"/>
        <sz val="11"/>
        <color rgb="FF000000"/>
        <rFont val="Calibri"/>
        <family val="2"/>
        <charset val="238"/>
        <scheme val="minor"/>
      </rPr>
      <t>2</t>
    </r>
    <r>
      <rPr>
        <sz val="11"/>
        <color rgb="FF000000"/>
        <rFont val="Calibri"/>
        <family val="2"/>
        <charset val="238"/>
        <scheme val="minor"/>
      </rPr>
      <t xml:space="preserve"> vagy mGycm</t>
    </r>
    <r>
      <rPr>
        <vertAlign val="superscript"/>
        <sz val="11"/>
        <color rgb="FF000000"/>
        <rFont val="Calibri"/>
        <family val="2"/>
        <charset val="238"/>
        <scheme val="minor"/>
      </rPr>
      <t>2</t>
    </r>
    <r>
      <rPr>
        <sz val="11"/>
        <color rgb="FF000000"/>
        <rFont val="Calibri"/>
        <family val="2"/>
        <charset val="238"/>
        <scheme val="minor"/>
      </rPr>
      <t>. A mértékegysége rendkívül fontos, arra ügyelni kell és ellenőrizni az adat rögzítésekor.</t>
    </r>
  </si>
  <si>
    <r>
      <t>Kérjük, hogy adja meg, hogy az adott berendezés akár különálló mérőeszköz (pl. DAP-mérő, ionizációs kamra) vagy számítás révén meghatározza és kijelzi-e a páciens sugárterhelésére jellemző mennyiséget! A felvételi röntgenberendezések esetén a DAP mennyiség használata szokványos (µGycm</t>
    </r>
    <r>
      <rPr>
        <vertAlign val="superscript"/>
        <sz val="11"/>
        <color rgb="FF000000"/>
        <rFont val="Calibri"/>
        <family val="2"/>
        <charset val="238"/>
        <scheme val="minor"/>
      </rPr>
      <t>2</t>
    </r>
    <r>
      <rPr>
        <sz val="11"/>
        <color rgb="FF000000"/>
        <rFont val="Calibri"/>
        <family val="2"/>
        <charset val="238"/>
        <scheme val="minor"/>
      </rPr>
      <t>, dGym</t>
    </r>
    <r>
      <rPr>
        <vertAlign val="superscript"/>
        <sz val="11"/>
        <color rgb="FF000000"/>
        <rFont val="Calibri"/>
        <family val="2"/>
        <charset val="238"/>
        <scheme val="minor"/>
      </rPr>
      <t>2</t>
    </r>
    <r>
      <rPr>
        <sz val="11"/>
        <color rgb="FF000000"/>
        <rFont val="Calibri"/>
        <family val="2"/>
        <charset val="238"/>
        <scheme val="minor"/>
      </rPr>
      <t>, mGycm</t>
    </r>
    <r>
      <rPr>
        <vertAlign val="superscript"/>
        <sz val="11"/>
        <color rgb="FF000000"/>
        <rFont val="Calibri"/>
        <family val="2"/>
        <charset val="238"/>
        <scheme val="minor"/>
      </rPr>
      <t>2</t>
    </r>
    <r>
      <rPr>
        <sz val="11"/>
        <color rgb="FF000000"/>
        <rFont val="Calibri"/>
        <family val="2"/>
        <charset val="238"/>
        <scheme val="minor"/>
      </rPr>
      <t>, illetve egyes esetekben a belépőoldali bőrdózis, például mGy egységekben).</t>
    </r>
  </si>
  <si>
    <t>dGym2</t>
  </si>
  <si>
    <t>Az NNK adatvédelmi tájékoztatója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</si>
</sst>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99]\(##\)\ ###\-##\-##;[&lt;=6999999999]0#\ \(##\)###\-##\-##;#\ \(##\)\ ###\-##\-##"/>
  </numFmts>
  <fonts count="16"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8"/>
      <color theme="1"/>
      <name val="Calibri"/>
      <family val="2"/>
      <charset val="238"/>
      <scheme val="minor"/>
    </font>
    <font>
      <b/>
      <sz val="28"/>
      <color theme="1"/>
      <name val="Calibri"/>
      <family val="2"/>
      <charset val="238"/>
      <scheme val="minor"/>
    </font>
    <font>
      <vertAlign val="superscript"/>
      <sz val="11"/>
      <color theme="1"/>
      <name val="Calibri"/>
      <family val="2"/>
      <charset val="238"/>
      <scheme val="minor"/>
    </font>
    <font>
      <sz val="11"/>
      <color theme="1"/>
      <name val="Calibri"/>
      <family val="2"/>
      <charset val="238"/>
    </font>
    <font>
      <vertAlign val="superscript"/>
      <sz val="11"/>
      <color theme="1"/>
      <name val="Calibri"/>
      <family val="2"/>
      <charset val="238"/>
    </font>
    <font>
      <b/>
      <sz val="11"/>
      <color rgb="FF000000"/>
      <name val="Calibri"/>
      <family val="2"/>
      <charset val="238"/>
      <scheme val="minor"/>
    </font>
    <font>
      <sz val="11"/>
      <color rgb="FF000000"/>
      <name val="Calibri"/>
      <family val="2"/>
      <charset val="238"/>
      <scheme val="minor"/>
    </font>
    <font>
      <sz val="8"/>
      <color theme="1"/>
      <name val="Calibri"/>
      <family val="2"/>
      <charset val="238"/>
      <scheme val="minor"/>
    </font>
    <font>
      <vertAlign val="superscript"/>
      <sz val="11"/>
      <color rgb="FF000000"/>
      <name val="Calibri"/>
      <family val="2"/>
      <charset val="238"/>
      <scheme val="minor"/>
    </font>
    <font>
      <b/>
      <sz val="14"/>
      <color theme="1"/>
      <name val="Calibri"/>
      <family val="2"/>
      <charset val="238"/>
      <scheme val="minor"/>
    </font>
    <font>
      <u/>
      <sz val="11"/>
      <color theme="10"/>
      <name val="Calibri"/>
      <family val="2"/>
      <charset val="238"/>
      <scheme val="minor"/>
    </font>
    <font>
      <sz val="11"/>
      <color theme="0"/>
      <name val="Calibri"/>
      <family val="2"/>
      <charset val="238"/>
      <scheme val="minor"/>
    </font>
    <font>
      <b/>
      <u/>
      <sz val="16"/>
      <color theme="10"/>
      <name val="Calibri"/>
      <family val="2"/>
      <charset val="238"/>
      <scheme val="minor"/>
    </font>
  </fonts>
  <fills count="4">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s>
  <borders count="5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74">
    <xf numFmtId="0" fontId="0" fillId="0" borderId="0" xfId="0"/>
    <xf numFmtId="0" fontId="0" fillId="0" borderId="0" xfId="0" applyBorder="1" applyAlignment="1">
      <alignment horizontal="left" vertical="center" wrapText="1"/>
    </xf>
    <xf numFmtId="0" fontId="0" fillId="0" borderId="0" xfId="0" applyBorder="1" applyAlignment="1">
      <alignment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2" fillId="0" borderId="19" xfId="0" applyFont="1" applyBorder="1" applyAlignment="1">
      <alignment horizontal="center" textRotation="90" wrapText="1"/>
    </xf>
    <xf numFmtId="0" fontId="2" fillId="0" borderId="20" xfId="0" applyFont="1" applyBorder="1" applyAlignment="1">
      <alignment horizontal="center" textRotation="90" wrapText="1"/>
    </xf>
    <xf numFmtId="0" fontId="2" fillId="0" borderId="17" xfId="0" applyFont="1" applyBorder="1" applyAlignment="1">
      <alignment horizontal="center" textRotation="90" wrapText="1"/>
    </xf>
    <xf numFmtId="0" fontId="0" fillId="0" borderId="0" xfId="0" applyAlignment="1">
      <alignment horizontal="center"/>
    </xf>
    <xf numFmtId="0" fontId="1" fillId="0" borderId="0" xfId="0" applyFont="1"/>
    <xf numFmtId="0" fontId="2" fillId="0" borderId="23" xfId="0" applyFont="1" applyBorder="1" applyAlignment="1">
      <alignment horizontal="center" textRotation="90" wrapText="1"/>
    </xf>
    <xf numFmtId="0" fontId="0" fillId="0" borderId="6" xfId="0" applyBorder="1" applyAlignment="1">
      <alignment horizontal="center" vertical="center"/>
    </xf>
    <xf numFmtId="0" fontId="6" fillId="0" borderId="0" xfId="0" applyFont="1"/>
    <xf numFmtId="0" fontId="3" fillId="0" borderId="0" xfId="0" applyFont="1" applyAlignment="1">
      <alignment vertical="center"/>
    </xf>
    <xf numFmtId="0" fontId="0" fillId="0" borderId="3" xfId="0" applyBorder="1"/>
    <xf numFmtId="0" fontId="0" fillId="0" borderId="5" xfId="0" applyBorder="1"/>
    <xf numFmtId="0" fontId="0" fillId="0" borderId="0" xfId="0" applyBorder="1" applyAlignment="1">
      <alignment horizontal="left" wrapText="1"/>
    </xf>
    <xf numFmtId="0" fontId="2" fillId="0" borderId="11" xfId="0" applyFont="1" applyBorder="1" applyAlignment="1">
      <alignment horizontal="center" textRotation="90" wrapText="1"/>
    </xf>
    <xf numFmtId="0" fontId="2" fillId="0" borderId="10" xfId="0" applyFont="1" applyBorder="1" applyAlignment="1">
      <alignment horizontal="center" textRotation="90" wrapText="1"/>
    </xf>
    <xf numFmtId="0" fontId="0" fillId="0" borderId="5" xfId="0" applyFill="1" applyBorder="1" applyAlignment="1">
      <alignment horizontal="left" vertical="center" wrapText="1"/>
    </xf>
    <xf numFmtId="0" fontId="8" fillId="0" borderId="34" xfId="0" applyFont="1" applyBorder="1" applyAlignment="1">
      <alignment vertical="center" wrapText="1"/>
    </xf>
    <xf numFmtId="0" fontId="8" fillId="0" borderId="2" xfId="0" applyFont="1" applyBorder="1" applyAlignment="1">
      <alignment horizontal="justify" vertical="center" wrapText="1"/>
    </xf>
    <xf numFmtId="0" fontId="9" fillId="0" borderId="36" xfId="0" applyFont="1" applyBorder="1" applyAlignment="1">
      <alignment horizontal="justify" vertical="center" wrapText="1"/>
    </xf>
    <xf numFmtId="0" fontId="10" fillId="0" borderId="0" xfId="0" applyFont="1" applyAlignment="1">
      <alignment vertical="center"/>
    </xf>
    <xf numFmtId="0" fontId="8" fillId="0" borderId="2" xfId="0" applyFont="1" applyBorder="1" applyAlignment="1">
      <alignment vertical="center" wrapText="1"/>
    </xf>
    <xf numFmtId="0" fontId="9" fillId="0" borderId="34" xfId="0" applyFont="1" applyBorder="1" applyAlignment="1">
      <alignment vertical="center" wrapText="1"/>
    </xf>
    <xf numFmtId="0" fontId="9" fillId="0" borderId="2" xfId="0" applyFont="1" applyBorder="1" applyAlignment="1">
      <alignment horizontal="justify" vertical="center" wrapText="1"/>
    </xf>
    <xf numFmtId="0" fontId="0" fillId="0" borderId="39" xfId="0" applyBorder="1"/>
    <xf numFmtId="0" fontId="12" fillId="0" borderId="0" xfId="0" applyFont="1"/>
    <xf numFmtId="0" fontId="0" fillId="0" borderId="4" xfId="0" applyBorder="1" applyAlignment="1">
      <alignment horizontal="center" vertical="center"/>
    </xf>
    <xf numFmtId="0" fontId="0" fillId="0" borderId="8" xfId="0" applyBorder="1" applyAlignment="1">
      <alignment horizontal="center" vertical="center"/>
    </xf>
    <xf numFmtId="0" fontId="9" fillId="0" borderId="35" xfId="0" applyFont="1" applyBorder="1" applyAlignment="1">
      <alignment vertical="center" wrapText="1"/>
    </xf>
    <xf numFmtId="0" fontId="0" fillId="0" borderId="4" xfId="0" applyBorder="1" applyAlignment="1" applyProtection="1">
      <alignment wrapText="1"/>
      <protection locked="0"/>
    </xf>
    <xf numFmtId="0" fontId="0" fillId="0" borderId="6" xfId="0" applyBorder="1" applyAlignment="1" applyProtection="1">
      <alignment wrapText="1"/>
      <protection locked="0"/>
    </xf>
    <xf numFmtId="0" fontId="0" fillId="0" borderId="8" xfId="0" applyBorder="1" applyAlignment="1" applyProtection="1">
      <alignment wrapText="1"/>
      <protection locked="0"/>
    </xf>
    <xf numFmtId="0" fontId="0" fillId="0" borderId="6" xfId="0" applyBorder="1" applyAlignment="1" applyProtection="1">
      <alignment horizontal="left" wrapText="1"/>
      <protection locked="0"/>
    </xf>
    <xf numFmtId="0" fontId="0" fillId="0" borderId="6" xfId="0" applyBorder="1" applyProtection="1">
      <protection locked="0"/>
    </xf>
    <xf numFmtId="0" fontId="0" fillId="0" borderId="40" xfId="0" applyBorder="1" applyAlignment="1" applyProtection="1">
      <alignment wrapText="1"/>
      <protection locked="0"/>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0" xfId="0" applyProtection="1"/>
    <xf numFmtId="0" fontId="2" fillId="0" borderId="19" xfId="0" applyFont="1" applyBorder="1" applyAlignment="1" applyProtection="1">
      <alignment horizontal="center" textRotation="90" wrapText="1"/>
    </xf>
    <xf numFmtId="0" fontId="2" fillId="0" borderId="17" xfId="0" applyFont="1" applyBorder="1" applyAlignment="1" applyProtection="1">
      <alignment horizontal="center" textRotation="90" wrapText="1"/>
    </xf>
    <xf numFmtId="0" fontId="2" fillId="0" borderId="20" xfId="0" applyFont="1" applyBorder="1" applyAlignment="1" applyProtection="1">
      <alignment horizontal="center" textRotation="90" wrapText="1"/>
    </xf>
    <xf numFmtId="0" fontId="2" fillId="0" borderId="23" xfId="0" applyFont="1" applyBorder="1" applyAlignment="1" applyProtection="1">
      <alignment horizontal="center" textRotation="90" wrapText="1"/>
    </xf>
    <xf numFmtId="0" fontId="0" fillId="0" borderId="31" xfId="0" applyBorder="1" applyAlignment="1" applyProtection="1">
      <alignment horizontal="center"/>
    </xf>
    <xf numFmtId="0" fontId="0" fillId="0" borderId="32" xfId="0" applyBorder="1" applyAlignment="1" applyProtection="1">
      <alignment horizontal="center"/>
    </xf>
    <xf numFmtId="0" fontId="0" fillId="0" borderId="33" xfId="0" applyBorder="1" applyAlignment="1" applyProtection="1">
      <alignment horizontal="center"/>
    </xf>
    <xf numFmtId="0" fontId="0" fillId="0" borderId="0" xfId="0" applyAlignment="1" applyProtection="1">
      <alignment horizontal="center"/>
    </xf>
    <xf numFmtId="0" fontId="0" fillId="0" borderId="9"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2" fontId="0" fillId="0" borderId="16" xfId="0" applyNumberFormat="1" applyBorder="1" applyAlignment="1" applyProtection="1">
      <alignment horizontal="center" vertical="center"/>
      <protection locked="0"/>
    </xf>
    <xf numFmtId="2" fontId="0" fillId="0" borderId="26" xfId="0" applyNumberFormat="1" applyBorder="1" applyAlignment="1" applyProtection="1">
      <alignment horizontal="center" vertical="center"/>
      <protection locked="0"/>
    </xf>
    <xf numFmtId="2" fontId="0" fillId="0" borderId="27" xfId="0" applyNumberFormat="1" applyBorder="1" applyAlignment="1" applyProtection="1">
      <alignment horizontal="center" vertical="center"/>
      <protection locked="0"/>
    </xf>
    <xf numFmtId="0" fontId="14" fillId="0" borderId="0" xfId="0" applyFont="1"/>
    <xf numFmtId="0" fontId="0" fillId="0" borderId="9" xfId="0" applyBorder="1" applyAlignment="1" applyProtection="1">
      <alignment vertical="center"/>
      <protection locked="0"/>
    </xf>
    <xf numFmtId="0" fontId="0" fillId="0" borderId="29" xfId="0" applyBorder="1" applyAlignment="1" applyProtection="1">
      <alignment vertical="center"/>
      <protection locked="0"/>
    </xf>
    <xf numFmtId="0" fontId="0" fillId="0" borderId="26" xfId="0" applyBorder="1" applyAlignment="1" applyProtection="1">
      <alignment vertical="center"/>
      <protection locked="0"/>
    </xf>
    <xf numFmtId="14" fontId="0" fillId="0" borderId="32" xfId="0" applyNumberFormat="1" applyBorder="1" applyAlignment="1" applyProtection="1">
      <alignment vertical="center"/>
      <protection locked="0"/>
    </xf>
    <xf numFmtId="14" fontId="0" fillId="0" borderId="33" xfId="0" applyNumberFormat="1" applyBorder="1" applyAlignment="1" applyProtection="1">
      <alignment vertical="center"/>
      <protection locked="0"/>
    </xf>
    <xf numFmtId="0" fontId="0" fillId="0" borderId="0" xfId="0" applyBorder="1" applyProtection="1"/>
    <xf numFmtId="0" fontId="0" fillId="0" borderId="27" xfId="0" applyBorder="1" applyAlignment="1" applyProtection="1">
      <alignment vertical="center"/>
      <protection locked="0"/>
    </xf>
    <xf numFmtId="0" fontId="0" fillId="0" borderId="14" xfId="0" applyBorder="1" applyAlignment="1" applyProtection="1">
      <alignment vertical="center"/>
      <protection locked="0"/>
    </xf>
    <xf numFmtId="0" fontId="0" fillId="0" borderId="30" xfId="0" applyBorder="1" applyAlignment="1" applyProtection="1">
      <alignment vertical="center"/>
      <protection locked="0"/>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Border="1"/>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4" fillId="0" borderId="0" xfId="0" applyFont="1" applyBorder="1" applyAlignment="1">
      <alignment vertical="center"/>
    </xf>
    <xf numFmtId="0" fontId="2" fillId="0" borderId="28" xfId="0" applyFont="1" applyBorder="1" applyAlignment="1" applyProtection="1">
      <alignment horizontal="center" textRotation="90" wrapText="1"/>
    </xf>
    <xf numFmtId="0" fontId="2" fillId="0" borderId="41" xfId="0" applyFont="1" applyBorder="1" applyAlignment="1">
      <alignment horizontal="center" textRotation="90" wrapText="1"/>
    </xf>
    <xf numFmtId="0" fontId="0" fillId="0" borderId="4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2" borderId="3" xfId="0" applyFill="1" applyBorder="1" applyAlignment="1">
      <alignment horizontal="center" vertical="center"/>
    </xf>
    <xf numFmtId="0" fontId="0" fillId="2" borderId="13" xfId="0" applyFill="1" applyBorder="1" applyAlignment="1">
      <alignment vertical="center"/>
    </xf>
    <xf numFmtId="0" fontId="0" fillId="2" borderId="5" xfId="0" applyFill="1" applyBorder="1" applyAlignment="1">
      <alignment horizontal="center" vertical="center"/>
    </xf>
    <xf numFmtId="0" fontId="0" fillId="2" borderId="9" xfId="0" applyFill="1" applyBorder="1" applyAlignment="1">
      <alignment vertical="center"/>
    </xf>
    <xf numFmtId="0" fontId="0" fillId="2" borderId="7" xfId="0" applyFill="1" applyBorder="1" applyAlignment="1">
      <alignment horizontal="center" vertical="center"/>
    </xf>
    <xf numFmtId="0" fontId="0" fillId="2" borderId="14" xfId="0" applyFill="1" applyBorder="1" applyAlignment="1">
      <alignment vertical="center"/>
    </xf>
    <xf numFmtId="0" fontId="0" fillId="3" borderId="5" xfId="0" applyFill="1" applyBorder="1" applyAlignment="1">
      <alignment horizontal="center" vertical="center"/>
    </xf>
    <xf numFmtId="0" fontId="0" fillId="3" borderId="9" xfId="0" applyFill="1" applyBorder="1" applyAlignment="1">
      <alignment vertical="center"/>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14" fontId="0" fillId="0" borderId="31"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14" fontId="0" fillId="0" borderId="33" xfId="0" applyNumberFormat="1" applyBorder="1" applyAlignment="1" applyProtection="1">
      <alignment horizontal="center" vertical="center"/>
      <protection locked="0"/>
    </xf>
    <xf numFmtId="0" fontId="9" fillId="0" borderId="35" xfId="0" applyFont="1" applyBorder="1" applyAlignment="1">
      <alignment vertical="center" wrapText="1"/>
    </xf>
    <xf numFmtId="0" fontId="9" fillId="0" borderId="35" xfId="0" applyFont="1" applyBorder="1" applyAlignment="1">
      <alignment vertical="center" wrapText="1"/>
    </xf>
    <xf numFmtId="0" fontId="0" fillId="2" borderId="48" xfId="0" applyFill="1" applyBorder="1" applyAlignment="1">
      <alignment vertical="center"/>
    </xf>
    <xf numFmtId="0" fontId="0" fillId="0" borderId="49" xfId="0" applyBorder="1" applyAlignment="1">
      <alignment horizontal="center" vertical="center"/>
    </xf>
    <xf numFmtId="164" fontId="0" fillId="0" borderId="6" xfId="0" applyNumberFormat="1" applyBorder="1" applyAlignment="1" applyProtection="1">
      <alignment wrapText="1"/>
      <protection locked="0"/>
    </xf>
    <xf numFmtId="0" fontId="9" fillId="0" borderId="38" xfId="0" applyFont="1" applyBorder="1" applyAlignment="1">
      <alignment horizontal="justify" vertical="center" wrapText="1"/>
    </xf>
    <xf numFmtId="0" fontId="9" fillId="0" borderId="35" xfId="0" applyFont="1" applyBorder="1" applyAlignment="1">
      <alignment horizontal="justify" vertical="center" wrapText="1"/>
    </xf>
    <xf numFmtId="0" fontId="9" fillId="0" borderId="38" xfId="0" applyFont="1" applyBorder="1" applyAlignment="1">
      <alignment vertical="center" wrapText="1"/>
    </xf>
    <xf numFmtId="0" fontId="9" fillId="0" borderId="37" xfId="0" applyFont="1" applyBorder="1" applyAlignment="1">
      <alignment vertical="center" wrapText="1"/>
    </xf>
    <xf numFmtId="0" fontId="9" fillId="0" borderId="35" xfId="0" applyFont="1" applyBorder="1" applyAlignment="1">
      <alignment vertical="center" wrapText="1"/>
    </xf>
    <xf numFmtId="0" fontId="9" fillId="0" borderId="38" xfId="0" applyFont="1" applyBorder="1" applyAlignment="1">
      <alignment horizontal="left" vertical="center" wrapText="1"/>
    </xf>
    <xf numFmtId="0" fontId="9" fillId="0" borderId="37" xfId="0" applyFont="1" applyBorder="1" applyAlignment="1">
      <alignment horizontal="left" vertical="center" wrapText="1"/>
    </xf>
    <xf numFmtId="0" fontId="9" fillId="0" borderId="35"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0" fontId="15" fillId="0" borderId="42" xfId="1" applyFont="1" applyBorder="1" applyAlignment="1">
      <alignment horizontal="center" vertical="center"/>
    </xf>
    <xf numFmtId="0" fontId="15" fillId="0" borderId="46" xfId="1" applyFont="1" applyBorder="1" applyAlignment="1">
      <alignment horizontal="center" vertical="center"/>
    </xf>
    <xf numFmtId="0" fontId="15" fillId="0" borderId="47" xfId="1" applyFont="1" applyBorder="1" applyAlignment="1">
      <alignment horizontal="center" vertical="center"/>
    </xf>
    <xf numFmtId="0" fontId="15" fillId="0" borderId="36" xfId="1" applyFont="1" applyBorder="1" applyAlignment="1">
      <alignment horizontal="center" vertical="center"/>
    </xf>
    <xf numFmtId="0" fontId="2" fillId="0" borderId="4" xfId="0" applyFont="1" applyBorder="1" applyAlignment="1">
      <alignment horizontal="center" textRotation="90" wrapText="1"/>
    </xf>
    <xf numFmtId="0" fontId="2" fillId="0" borderId="21" xfId="0" applyFont="1" applyBorder="1" applyAlignment="1">
      <alignment horizontal="center" textRotation="90" wrapText="1"/>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4" xfId="0" applyFont="1" applyFill="1" applyBorder="1" applyAlignment="1">
      <alignment horizontal="center" textRotation="90" wrapText="1"/>
    </xf>
    <xf numFmtId="0" fontId="2" fillId="0" borderId="25" xfId="0" applyFont="1" applyFill="1" applyBorder="1" applyAlignment="1">
      <alignment horizontal="center" textRotation="90" wrapText="1"/>
    </xf>
    <xf numFmtId="0" fontId="2" fillId="0" borderId="31" xfId="0" applyFont="1" applyBorder="1" applyAlignment="1">
      <alignment horizontal="center" textRotation="90" wrapText="1"/>
    </xf>
    <xf numFmtId="0" fontId="2" fillId="0" borderId="33" xfId="0" applyFont="1" applyBorder="1" applyAlignment="1">
      <alignment horizontal="center" textRotation="90" wrapText="1"/>
    </xf>
    <xf numFmtId="0" fontId="2" fillId="0" borderId="10" xfId="0" applyFont="1" applyBorder="1" applyAlignment="1">
      <alignment horizontal="center" vertical="center" wrapText="1"/>
    </xf>
    <xf numFmtId="0" fontId="2" fillId="0" borderId="45" xfId="0" applyFont="1" applyBorder="1" applyAlignment="1">
      <alignment horizontal="center" textRotation="90" wrapText="1"/>
    </xf>
    <xf numFmtId="0" fontId="2" fillId="0" borderId="3" xfId="0" applyFont="1" applyBorder="1" applyAlignment="1">
      <alignment horizontal="center" textRotation="90" wrapText="1"/>
    </xf>
    <xf numFmtId="0" fontId="2" fillId="0" borderId="18" xfId="0" applyFont="1" applyBorder="1" applyAlignment="1">
      <alignment horizontal="center" textRotation="90" wrapText="1"/>
    </xf>
    <xf numFmtId="0" fontId="2" fillId="0" borderId="15" xfId="0" applyFont="1" applyBorder="1" applyAlignment="1">
      <alignment horizontal="center" textRotation="90" wrapText="1"/>
    </xf>
    <xf numFmtId="0" fontId="2" fillId="0" borderId="44" xfId="0" applyFont="1" applyBorder="1" applyAlignment="1">
      <alignment horizontal="center" textRotation="90"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pplyProtection="1">
      <alignment horizontal="center" textRotation="90" wrapText="1"/>
    </xf>
    <xf numFmtId="0" fontId="2" fillId="0" borderId="44" xfId="0" applyFont="1" applyBorder="1" applyAlignment="1" applyProtection="1">
      <alignment horizontal="center" textRotation="90" wrapText="1"/>
    </xf>
    <xf numFmtId="0" fontId="2" fillId="0" borderId="31" xfId="0" applyFont="1" applyFill="1" applyBorder="1" applyAlignment="1" applyProtection="1">
      <alignment horizontal="center" textRotation="90" wrapText="1"/>
    </xf>
    <xf numFmtId="0" fontId="2" fillId="0" borderId="33" xfId="0" applyFont="1" applyFill="1" applyBorder="1" applyAlignment="1" applyProtection="1">
      <alignment horizontal="center" textRotation="90" wrapText="1"/>
    </xf>
    <xf numFmtId="0" fontId="2" fillId="0" borderId="31" xfId="0" applyFont="1" applyBorder="1" applyAlignment="1" applyProtection="1">
      <alignment horizontal="center" textRotation="90" wrapText="1"/>
    </xf>
    <xf numFmtId="0" fontId="2" fillId="0" borderId="33" xfId="0" applyFont="1" applyBorder="1" applyAlignment="1" applyProtection="1">
      <alignment horizontal="center" textRotation="90" wrapText="1"/>
    </xf>
    <xf numFmtId="0" fontId="2" fillId="0" borderId="10"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45" xfId="0" applyFont="1" applyBorder="1" applyAlignment="1" applyProtection="1">
      <alignment horizontal="center" textRotation="90" wrapText="1"/>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textRotation="90" wrapText="1"/>
    </xf>
    <xf numFmtId="0" fontId="2" fillId="0" borderId="18" xfId="0" applyFont="1" applyBorder="1" applyAlignment="1" applyProtection="1">
      <alignment horizontal="center" textRotation="90" wrapText="1"/>
    </xf>
    <xf numFmtId="0" fontId="0" fillId="0" borderId="50" xfId="0" applyBorder="1" applyAlignment="1" applyProtection="1">
      <alignment horizontal="center"/>
    </xf>
    <xf numFmtId="14" fontId="0" fillId="0" borderId="50" xfId="0" applyNumberFormat="1" applyBorder="1" applyAlignment="1" applyProtection="1">
      <alignment vertical="center"/>
      <protection locked="0"/>
    </xf>
    <xf numFmtId="0" fontId="0" fillId="0" borderId="51" xfId="0" applyBorder="1" applyAlignment="1" applyProtection="1">
      <alignment vertical="center"/>
      <protection locked="0"/>
    </xf>
    <xf numFmtId="0" fontId="0" fillId="0" borderId="48" xfId="0" applyBorder="1" applyAlignment="1" applyProtection="1">
      <alignment vertical="center"/>
      <protection locked="0"/>
    </xf>
    <xf numFmtId="0" fontId="0" fillId="0" borderId="52" xfId="0" applyBorder="1" applyAlignment="1" applyProtection="1">
      <alignment vertical="center"/>
      <protection locked="0"/>
    </xf>
    <xf numFmtId="0" fontId="0" fillId="0" borderId="53"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 fillId="0" borderId="54" xfId="0" applyFont="1" applyFill="1" applyBorder="1" applyAlignment="1">
      <alignment horizontal="center" textRotation="90" wrapText="1"/>
    </xf>
    <xf numFmtId="0" fontId="2" fillId="0" borderId="1" xfId="0" applyFont="1" applyFill="1" applyBorder="1" applyAlignment="1">
      <alignment horizontal="center" textRotation="90" wrapText="1"/>
    </xf>
    <xf numFmtId="0" fontId="2" fillId="0" borderId="12" xfId="0" applyFont="1" applyBorder="1" applyAlignment="1">
      <alignment horizontal="center" textRotation="90" wrapText="1"/>
    </xf>
    <xf numFmtId="0" fontId="2" fillId="0" borderId="55" xfId="0" applyFont="1" applyBorder="1" applyAlignment="1">
      <alignment horizontal="center" textRotation="90" wrapText="1"/>
    </xf>
    <xf numFmtId="0" fontId="2" fillId="0" borderId="7" xfId="0" applyFont="1" applyBorder="1" applyAlignment="1">
      <alignment horizontal="center" textRotation="90" wrapText="1"/>
    </xf>
    <xf numFmtId="0" fontId="2" fillId="0" borderId="30" xfId="0" applyFont="1" applyBorder="1" applyAlignment="1">
      <alignment horizontal="center" textRotation="90" wrapText="1"/>
    </xf>
    <xf numFmtId="0" fontId="2" fillId="0" borderId="8" xfId="0" applyFont="1" applyBorder="1" applyAlignment="1">
      <alignment horizontal="center" textRotation="90" wrapText="1"/>
    </xf>
  </cellXfs>
  <cellStyles count="2">
    <cellStyle name="Hivatkozás" xfId="1" builtinId="8"/>
    <cellStyle name="Normál" xfId="0" builtinId="0"/>
  </cellStyles>
  <dxfs count="4">
    <dxf>
      <numFmt numFmtId="165" formatCode="[&gt;=3620000000]#\ \(##\)\ ###\-###;[&gt;=20000000]#\ \(##\)\ ###\-###;#\ \(#\)\ ###\-##\-##"/>
    </dxf>
    <dxf>
      <numFmt numFmtId="164" formatCode="[&lt;=999999999]\(##\)\ ###\-##\-##;[&lt;=6999999999]0#\ \(##\)###\-##\-##;#\ \(##\)\ ###\-##\-##"/>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914400</xdr:colOff>
      <xdr:row>16</xdr:row>
      <xdr:rowOff>333375</xdr:rowOff>
    </xdr:from>
    <xdr:to>
      <xdr:col>0</xdr:col>
      <xdr:colOff>1476375</xdr:colOff>
      <xdr:row>16</xdr:row>
      <xdr:rowOff>885825</xdr:rowOff>
    </xdr:to>
    <xdr:pic>
      <xdr:nvPicPr>
        <xdr:cNvPr id="2" name="Kép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06" t="4688" r="3905" b="3906"/>
        <a:stretch>
          <a:fillRect/>
        </a:stretch>
      </xdr:blipFill>
      <xdr:spPr bwMode="auto">
        <a:xfrm>
          <a:off x="914400" y="4819650"/>
          <a:ext cx="5619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nk.gov.hu/index.php/kozerdeku/adatvedele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tabColor rgb="FF00B050"/>
  </sheetPr>
  <dimension ref="A1:B53"/>
  <sheetViews>
    <sheetView tabSelected="1" workbookViewId="0">
      <selection activeCell="C3" sqref="C3"/>
    </sheetView>
  </sheetViews>
  <sheetFormatPr defaultRowHeight="15" x14ac:dyDescent="0.25"/>
  <cols>
    <col min="1" max="1" width="51.7109375" customWidth="1"/>
    <col min="2" max="2" width="91.85546875" customWidth="1"/>
  </cols>
  <sheetData>
    <row r="1" spans="1:2" ht="18.75" x14ac:dyDescent="0.3">
      <c r="A1" s="29" t="s">
        <v>137</v>
      </c>
    </row>
    <row r="2" spans="1:2" ht="15.75" thickBot="1" x14ac:dyDescent="0.3"/>
    <row r="3" spans="1:2" ht="15.75" thickBot="1" x14ac:dyDescent="0.3">
      <c r="A3" s="21" t="s">
        <v>78</v>
      </c>
      <c r="B3" s="22" t="s">
        <v>79</v>
      </c>
    </row>
    <row r="4" spans="1:2" ht="15.75" thickBot="1" x14ac:dyDescent="0.3">
      <c r="A4" s="32" t="s">
        <v>80</v>
      </c>
      <c r="B4" s="23" t="s">
        <v>81</v>
      </c>
    </row>
    <row r="5" spans="1:2" x14ac:dyDescent="0.25">
      <c r="A5" s="110" t="s">
        <v>82</v>
      </c>
      <c r="B5" s="113" t="s">
        <v>173</v>
      </c>
    </row>
    <row r="6" spans="1:2" x14ac:dyDescent="0.25">
      <c r="A6" s="111"/>
      <c r="B6" s="114"/>
    </row>
    <row r="7" spans="1:2" ht="15.75" thickBot="1" x14ac:dyDescent="0.3">
      <c r="A7" s="112"/>
      <c r="B7" s="115"/>
    </row>
    <row r="8" spans="1:2" ht="30.75" thickBot="1" x14ac:dyDescent="0.3">
      <c r="A8" s="32" t="s">
        <v>83</v>
      </c>
      <c r="B8" s="23" t="s">
        <v>84</v>
      </c>
    </row>
    <row r="9" spans="1:2" ht="15.75" thickBot="1" x14ac:dyDescent="0.3">
      <c r="A9" s="32" t="s">
        <v>85</v>
      </c>
      <c r="B9" s="23" t="s">
        <v>86</v>
      </c>
    </row>
    <row r="10" spans="1:2" ht="30.75" thickBot="1" x14ac:dyDescent="0.3">
      <c r="A10" s="32" t="s">
        <v>87</v>
      </c>
      <c r="B10" s="23" t="s">
        <v>88</v>
      </c>
    </row>
    <row r="11" spans="1:2" x14ac:dyDescent="0.25">
      <c r="A11" s="110" t="s">
        <v>89</v>
      </c>
      <c r="B11" s="113" t="s">
        <v>172</v>
      </c>
    </row>
    <row r="12" spans="1:2" ht="51" customHeight="1" thickBot="1" x14ac:dyDescent="0.3">
      <c r="A12" s="112"/>
      <c r="B12" s="115"/>
    </row>
    <row r="13" spans="1:2" ht="15.75" thickBot="1" x14ac:dyDescent="0.3">
      <c r="A13" s="24"/>
    </row>
    <row r="14" spans="1:2" ht="30.75" thickBot="1" x14ac:dyDescent="0.3">
      <c r="A14" s="21" t="s">
        <v>90</v>
      </c>
      <c r="B14" s="25" t="s">
        <v>91</v>
      </c>
    </row>
    <row r="15" spans="1:2" ht="60.75" thickBot="1" x14ac:dyDescent="0.3">
      <c r="A15" s="32" t="s">
        <v>92</v>
      </c>
      <c r="B15" s="23" t="s">
        <v>93</v>
      </c>
    </row>
    <row r="16" spans="1:2" ht="30.75" thickBot="1" x14ac:dyDescent="0.3">
      <c r="A16" s="32" t="s">
        <v>94</v>
      </c>
      <c r="B16" s="23" t="s">
        <v>95</v>
      </c>
    </row>
    <row r="17" spans="1:2" ht="89.25" customHeight="1" x14ac:dyDescent="0.25">
      <c r="A17" s="110" t="s">
        <v>96</v>
      </c>
      <c r="B17" s="108" t="s">
        <v>136</v>
      </c>
    </row>
    <row r="18" spans="1:2" ht="15.75" thickBot="1" x14ac:dyDescent="0.3">
      <c r="A18" s="112"/>
      <c r="B18" s="109"/>
    </row>
    <row r="19" spans="1:2" ht="60.75" thickBot="1" x14ac:dyDescent="0.3">
      <c r="A19" s="32" t="s">
        <v>97</v>
      </c>
      <c r="B19" s="23" t="s">
        <v>98</v>
      </c>
    </row>
    <row r="20" spans="1:2" ht="30.75" thickBot="1" x14ac:dyDescent="0.3">
      <c r="A20" s="32" t="s">
        <v>99</v>
      </c>
      <c r="B20" s="23" t="s">
        <v>100</v>
      </c>
    </row>
    <row r="21" spans="1:2" ht="45.75" thickBot="1" x14ac:dyDescent="0.3">
      <c r="A21" s="104" t="s">
        <v>174</v>
      </c>
      <c r="B21" s="27" t="s">
        <v>175</v>
      </c>
    </row>
    <row r="22" spans="1:2" ht="30.75" thickBot="1" x14ac:dyDescent="0.3">
      <c r="A22" s="32" t="s">
        <v>138</v>
      </c>
      <c r="B22" s="23" t="s">
        <v>176</v>
      </c>
    </row>
    <row r="23" spans="1:2" ht="75.75" thickBot="1" x14ac:dyDescent="0.3">
      <c r="A23" s="32" t="s">
        <v>101</v>
      </c>
      <c r="B23" s="23" t="s">
        <v>102</v>
      </c>
    </row>
    <row r="24" spans="1:2" ht="60.75" thickBot="1" x14ac:dyDescent="0.3">
      <c r="A24" s="32" t="s">
        <v>103</v>
      </c>
      <c r="B24" s="23" t="s">
        <v>104</v>
      </c>
    </row>
    <row r="25" spans="1:2" ht="30.75" thickBot="1" x14ac:dyDescent="0.3">
      <c r="A25" s="32" t="s">
        <v>105</v>
      </c>
      <c r="B25" s="23" t="s">
        <v>106</v>
      </c>
    </row>
    <row r="26" spans="1:2" ht="78" thickBot="1" x14ac:dyDescent="0.3">
      <c r="A26" s="32" t="s">
        <v>107</v>
      </c>
      <c r="B26" s="23" t="s">
        <v>178</v>
      </c>
    </row>
    <row r="27" spans="1:2" ht="30.75" thickBot="1" x14ac:dyDescent="0.3">
      <c r="A27" s="103" t="s">
        <v>166</v>
      </c>
      <c r="B27" s="23" t="s">
        <v>167</v>
      </c>
    </row>
    <row r="28" spans="1:2" ht="30.75" thickBot="1" x14ac:dyDescent="0.3">
      <c r="A28" s="103" t="s">
        <v>168</v>
      </c>
      <c r="B28" s="23" t="s">
        <v>169</v>
      </c>
    </row>
    <row r="29" spans="1:2" ht="30.75" thickBot="1" x14ac:dyDescent="0.3">
      <c r="A29" s="103" t="s">
        <v>170</v>
      </c>
      <c r="B29" s="23" t="s">
        <v>171</v>
      </c>
    </row>
    <row r="30" spans="1:2" ht="15.75" thickBot="1" x14ac:dyDescent="0.3">
      <c r="A30" s="24"/>
    </row>
    <row r="31" spans="1:2" ht="60.75" thickBot="1" x14ac:dyDescent="0.3">
      <c r="A31" s="21" t="s">
        <v>108</v>
      </c>
      <c r="B31" s="22" t="s">
        <v>109</v>
      </c>
    </row>
    <row r="32" spans="1:2" ht="45.75" thickBot="1" x14ac:dyDescent="0.3">
      <c r="A32" s="32" t="s">
        <v>64</v>
      </c>
      <c r="B32" s="23" t="s">
        <v>110</v>
      </c>
    </row>
    <row r="33" spans="1:2" ht="30.75" thickBot="1" x14ac:dyDescent="0.3">
      <c r="A33" s="32" t="s">
        <v>41</v>
      </c>
      <c r="B33" s="23" t="s">
        <v>111</v>
      </c>
    </row>
    <row r="34" spans="1:2" ht="30.75" thickBot="1" x14ac:dyDescent="0.3">
      <c r="A34" s="32" t="s">
        <v>66</v>
      </c>
      <c r="B34" s="23" t="s">
        <v>112</v>
      </c>
    </row>
    <row r="35" spans="1:2" ht="30.75" thickBot="1" x14ac:dyDescent="0.3">
      <c r="A35" s="32" t="s">
        <v>8</v>
      </c>
      <c r="B35" s="23" t="s">
        <v>113</v>
      </c>
    </row>
    <row r="36" spans="1:2" ht="30.75" thickBot="1" x14ac:dyDescent="0.3">
      <c r="A36" s="32" t="s">
        <v>67</v>
      </c>
      <c r="B36" s="23" t="s">
        <v>114</v>
      </c>
    </row>
    <row r="37" spans="1:2" ht="30.75" thickBot="1" x14ac:dyDescent="0.3">
      <c r="A37" s="32" t="s">
        <v>68</v>
      </c>
      <c r="B37" s="23" t="s">
        <v>115</v>
      </c>
    </row>
    <row r="38" spans="1:2" ht="30.75" thickBot="1" x14ac:dyDescent="0.3">
      <c r="A38" s="32" t="s">
        <v>65</v>
      </c>
      <c r="B38" s="23" t="s">
        <v>162</v>
      </c>
    </row>
    <row r="39" spans="1:2" ht="30.75" thickBot="1" x14ac:dyDescent="0.3">
      <c r="A39" s="32" t="s">
        <v>9</v>
      </c>
      <c r="B39" s="23" t="s">
        <v>116</v>
      </c>
    </row>
    <row r="40" spans="1:2" ht="45.75" thickBot="1" x14ac:dyDescent="0.3">
      <c r="A40" s="32" t="s">
        <v>10</v>
      </c>
      <c r="B40" s="23" t="s">
        <v>117</v>
      </c>
    </row>
    <row r="41" spans="1:2" ht="45.75" thickBot="1" x14ac:dyDescent="0.3">
      <c r="A41" s="32" t="s">
        <v>13</v>
      </c>
      <c r="B41" s="23" t="s">
        <v>118</v>
      </c>
    </row>
    <row r="42" spans="1:2" ht="45.75" thickBot="1" x14ac:dyDescent="0.3">
      <c r="A42" s="32" t="s">
        <v>69</v>
      </c>
      <c r="B42" s="23" t="s">
        <v>119</v>
      </c>
    </row>
    <row r="43" spans="1:2" ht="45.75" thickBot="1" x14ac:dyDescent="0.3">
      <c r="A43" s="32" t="s">
        <v>19</v>
      </c>
      <c r="B43" s="23" t="s">
        <v>120</v>
      </c>
    </row>
    <row r="44" spans="1:2" ht="30.75" thickBot="1" x14ac:dyDescent="0.3">
      <c r="A44" s="32" t="s">
        <v>56</v>
      </c>
      <c r="B44" s="23" t="s">
        <v>121</v>
      </c>
    </row>
    <row r="45" spans="1:2" ht="90.75" thickBot="1" x14ac:dyDescent="0.3">
      <c r="A45" s="32" t="s">
        <v>31</v>
      </c>
      <c r="B45" s="23" t="s">
        <v>122</v>
      </c>
    </row>
    <row r="46" spans="1:2" ht="45.75" thickBot="1" x14ac:dyDescent="0.3">
      <c r="A46" s="26" t="s">
        <v>123</v>
      </c>
      <c r="B46" s="27" t="s">
        <v>124</v>
      </c>
    </row>
    <row r="47" spans="1:2" ht="30.75" thickBot="1" x14ac:dyDescent="0.3">
      <c r="A47" s="32" t="s">
        <v>125</v>
      </c>
      <c r="B47" s="23" t="s">
        <v>126</v>
      </c>
    </row>
    <row r="48" spans="1:2" ht="45.75" thickBot="1" x14ac:dyDescent="0.3">
      <c r="A48" s="32" t="s">
        <v>127</v>
      </c>
      <c r="B48" s="23" t="s">
        <v>128</v>
      </c>
    </row>
    <row r="49" spans="1:2" ht="45.75" thickBot="1" x14ac:dyDescent="0.3">
      <c r="A49" s="32" t="s">
        <v>129</v>
      </c>
      <c r="B49" s="23" t="s">
        <v>130</v>
      </c>
    </row>
    <row r="50" spans="1:2" ht="60.75" thickBot="1" x14ac:dyDescent="0.3">
      <c r="A50" s="32" t="s">
        <v>131</v>
      </c>
      <c r="B50" s="23" t="s">
        <v>132</v>
      </c>
    </row>
    <row r="51" spans="1:2" ht="35.25" thickBot="1" x14ac:dyDescent="0.3">
      <c r="A51" s="32" t="s">
        <v>133</v>
      </c>
      <c r="B51" s="23" t="s">
        <v>177</v>
      </c>
    </row>
    <row r="52" spans="1:2" ht="45.75" thickBot="1" x14ac:dyDescent="0.3">
      <c r="A52" s="32" t="s">
        <v>49</v>
      </c>
      <c r="B52" s="23" t="s">
        <v>134</v>
      </c>
    </row>
    <row r="53" spans="1:2" ht="15.75" thickBot="1" x14ac:dyDescent="0.3">
      <c r="A53" s="32" t="s">
        <v>71</v>
      </c>
      <c r="B53" s="23" t="s">
        <v>135</v>
      </c>
    </row>
  </sheetData>
  <sheetProtection algorithmName="SHA-512" hashValue="koVixaEN2Cx2RQ1YzNfe6wEEev3oUmzO/uUfamPGMMoeZ9ecBGgUsXmyAaXhOgGld9ryzn9Y92x6enRHGyzDng==" saltValue="zv1CgqsY/33cGIn+WpwNPw==" spinCount="100000" sheet="1" objects="1" scenarios="1"/>
  <mergeCells count="6">
    <mergeCell ref="B17:B18"/>
    <mergeCell ref="A5:A7"/>
    <mergeCell ref="A11:A12"/>
    <mergeCell ref="A17:A18"/>
    <mergeCell ref="B5:B7"/>
    <mergeCell ref="B11:B1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0">
    <tabColor rgb="FFFFFF00"/>
  </sheetPr>
  <dimension ref="A1:V13"/>
  <sheetViews>
    <sheetView workbookViewId="0">
      <selection activeCell="V1" sqref="V1"/>
    </sheetView>
  </sheetViews>
  <sheetFormatPr defaultRowHeight="15" x14ac:dyDescent="0.25"/>
  <cols>
    <col min="1" max="1" width="3.7109375" style="9" bestFit="1" customWidth="1"/>
    <col min="2" max="2" width="10.42578125" style="9" customWidth="1"/>
    <col min="3" max="12" width="7.140625" customWidth="1"/>
    <col min="13" max="13" width="8.42578125" bestFit="1" customWidth="1"/>
    <col min="14" max="14" width="18.5703125" bestFit="1" customWidth="1"/>
    <col min="15" max="15" width="11.42578125" customWidth="1"/>
    <col min="16" max="18" width="7.140625" customWidth="1"/>
    <col min="19" max="19" width="10.7109375" customWidth="1"/>
    <col min="20" max="20" width="5.7109375" customWidth="1"/>
  </cols>
  <sheetData>
    <row r="1" spans="1:22" ht="47.25" customHeight="1" thickBot="1" x14ac:dyDescent="0.3">
      <c r="A1" s="125" t="s">
        <v>151</v>
      </c>
      <c r="B1" s="126"/>
      <c r="C1" s="126"/>
      <c r="D1" s="126"/>
      <c r="E1" s="126"/>
      <c r="F1" s="126"/>
      <c r="G1" s="126"/>
      <c r="H1" s="126"/>
      <c r="I1" s="126"/>
      <c r="J1" s="126"/>
      <c r="K1" s="126"/>
      <c r="L1" s="126"/>
      <c r="M1" s="126"/>
      <c r="N1" s="126"/>
      <c r="O1" s="126"/>
      <c r="P1" s="126"/>
      <c r="Q1" s="126"/>
      <c r="R1" s="126"/>
      <c r="S1" s="126"/>
      <c r="T1" s="126"/>
      <c r="U1" s="127"/>
    </row>
    <row r="2" spans="1:22" ht="31.5" customHeight="1" thickBot="1" x14ac:dyDescent="0.3">
      <c r="A2" s="131" t="s">
        <v>64</v>
      </c>
      <c r="B2" s="133" t="s">
        <v>41</v>
      </c>
      <c r="C2" s="135" t="s">
        <v>6</v>
      </c>
      <c r="D2" s="129"/>
      <c r="E2" s="129"/>
      <c r="F2" s="129"/>
      <c r="G2" s="135" t="s">
        <v>7</v>
      </c>
      <c r="H2" s="141"/>
      <c r="I2" s="142"/>
      <c r="J2" s="128" t="s">
        <v>12</v>
      </c>
      <c r="K2" s="129"/>
      <c r="L2" s="129"/>
      <c r="M2" s="129"/>
      <c r="N2" s="129"/>
      <c r="O2" s="129"/>
      <c r="P2" s="129"/>
      <c r="Q2" s="130"/>
      <c r="R2" s="137" t="s">
        <v>14</v>
      </c>
      <c r="S2" s="139" t="s">
        <v>15</v>
      </c>
      <c r="T2" s="139" t="s">
        <v>49</v>
      </c>
      <c r="U2" s="133" t="s">
        <v>71</v>
      </c>
    </row>
    <row r="3" spans="1:22" ht="150.75" customHeight="1" thickBot="1" x14ac:dyDescent="0.3">
      <c r="A3" s="132"/>
      <c r="B3" s="134"/>
      <c r="C3" s="19" t="s">
        <v>66</v>
      </c>
      <c r="D3" s="18" t="s">
        <v>8</v>
      </c>
      <c r="E3" s="18" t="s">
        <v>67</v>
      </c>
      <c r="F3" s="85" t="s">
        <v>68</v>
      </c>
      <c r="G3" s="6" t="s">
        <v>9</v>
      </c>
      <c r="H3" s="8" t="s">
        <v>10</v>
      </c>
      <c r="I3" s="7" t="s">
        <v>13</v>
      </c>
      <c r="J3" s="6" t="s">
        <v>69</v>
      </c>
      <c r="K3" s="11" t="s">
        <v>19</v>
      </c>
      <c r="L3" s="8" t="s">
        <v>56</v>
      </c>
      <c r="M3" s="8" t="s">
        <v>31</v>
      </c>
      <c r="N3" s="8" t="s">
        <v>16</v>
      </c>
      <c r="O3" s="8" t="s">
        <v>70</v>
      </c>
      <c r="P3" s="8" t="s">
        <v>17</v>
      </c>
      <c r="Q3" s="7" t="s">
        <v>18</v>
      </c>
      <c r="R3" s="138"/>
      <c r="S3" s="140"/>
      <c r="T3" s="140"/>
      <c r="U3" s="136"/>
    </row>
    <row r="4" spans="1:22"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2" x14ac:dyDescent="0.25">
      <c r="A5" s="55">
        <v>2</v>
      </c>
      <c r="B5" s="101"/>
      <c r="C5" s="62"/>
      <c r="D5" s="58"/>
      <c r="E5" s="58"/>
      <c r="F5" s="59"/>
      <c r="G5" s="60"/>
      <c r="H5" s="58"/>
      <c r="I5" s="61"/>
      <c r="J5" s="60"/>
      <c r="K5" s="58"/>
      <c r="L5" s="58"/>
      <c r="M5" s="58"/>
      <c r="N5" s="58"/>
      <c r="O5" s="58"/>
      <c r="P5" s="58"/>
      <c r="Q5" s="61"/>
      <c r="R5" s="64"/>
      <c r="S5" s="59"/>
      <c r="T5" s="59"/>
      <c r="U5" s="98" t="s">
        <v>147</v>
      </c>
      <c r="V5" s="66">
        <f t="shared" ref="V5:V13" si="0">IF(COUNTA(B5:U5)=20,1,0)</f>
        <v>0</v>
      </c>
    </row>
    <row r="6" spans="1:22" x14ac:dyDescent="0.25">
      <c r="A6" s="55">
        <v>3</v>
      </c>
      <c r="B6" s="101"/>
      <c r="C6" s="62"/>
      <c r="D6" s="58"/>
      <c r="E6" s="58"/>
      <c r="F6" s="59"/>
      <c r="G6" s="60"/>
      <c r="H6" s="58"/>
      <c r="I6" s="61"/>
      <c r="J6" s="60"/>
      <c r="K6" s="58"/>
      <c r="L6" s="58"/>
      <c r="M6" s="58"/>
      <c r="N6" s="58"/>
      <c r="O6" s="58"/>
      <c r="P6" s="58"/>
      <c r="Q6" s="61"/>
      <c r="R6" s="64"/>
      <c r="S6" s="59"/>
      <c r="T6" s="59"/>
      <c r="U6" s="98" t="s">
        <v>147</v>
      </c>
      <c r="V6" s="66">
        <f t="shared" si="0"/>
        <v>0</v>
      </c>
    </row>
    <row r="7" spans="1:22" x14ac:dyDescent="0.25">
      <c r="A7" s="55">
        <v>4</v>
      </c>
      <c r="B7" s="101"/>
      <c r="C7" s="62"/>
      <c r="D7" s="58"/>
      <c r="E7" s="58"/>
      <c r="F7" s="59"/>
      <c r="G7" s="60"/>
      <c r="H7" s="58"/>
      <c r="I7" s="61"/>
      <c r="J7" s="60"/>
      <c r="K7" s="58"/>
      <c r="L7" s="58"/>
      <c r="M7" s="58"/>
      <c r="N7" s="58"/>
      <c r="O7" s="58"/>
      <c r="P7" s="58"/>
      <c r="Q7" s="61"/>
      <c r="R7" s="64"/>
      <c r="S7" s="59"/>
      <c r="T7" s="59"/>
      <c r="U7" s="98" t="s">
        <v>147</v>
      </c>
      <c r="V7" s="66">
        <f t="shared" si="0"/>
        <v>0</v>
      </c>
    </row>
    <row r="8" spans="1:22" x14ac:dyDescent="0.25">
      <c r="A8" s="55">
        <v>5</v>
      </c>
      <c r="B8" s="101"/>
      <c r="C8" s="62"/>
      <c r="D8" s="58"/>
      <c r="E8" s="58"/>
      <c r="F8" s="59"/>
      <c r="G8" s="60"/>
      <c r="H8" s="58"/>
      <c r="I8" s="61"/>
      <c r="J8" s="60"/>
      <c r="K8" s="58"/>
      <c r="L8" s="58"/>
      <c r="M8" s="58"/>
      <c r="N8" s="58"/>
      <c r="O8" s="58"/>
      <c r="P8" s="58"/>
      <c r="Q8" s="61"/>
      <c r="R8" s="64"/>
      <c r="S8" s="59"/>
      <c r="T8" s="59"/>
      <c r="U8" s="98" t="s">
        <v>147</v>
      </c>
      <c r="V8" s="66">
        <f t="shared" si="0"/>
        <v>0</v>
      </c>
    </row>
    <row r="9" spans="1:22" x14ac:dyDescent="0.25">
      <c r="A9" s="55">
        <v>6</v>
      </c>
      <c r="B9" s="101"/>
      <c r="C9" s="62"/>
      <c r="D9" s="58"/>
      <c r="E9" s="58"/>
      <c r="F9" s="59"/>
      <c r="G9" s="60"/>
      <c r="H9" s="58"/>
      <c r="I9" s="61"/>
      <c r="J9" s="60"/>
      <c r="K9" s="58"/>
      <c r="L9" s="58"/>
      <c r="M9" s="58"/>
      <c r="N9" s="58"/>
      <c r="O9" s="58"/>
      <c r="P9" s="58"/>
      <c r="Q9" s="61"/>
      <c r="R9" s="64"/>
      <c r="S9" s="59"/>
      <c r="T9" s="59"/>
      <c r="U9" s="98" t="s">
        <v>147</v>
      </c>
      <c r="V9" s="66">
        <f t="shared" si="0"/>
        <v>0</v>
      </c>
    </row>
    <row r="10" spans="1:22" x14ac:dyDescent="0.25">
      <c r="A10" s="55">
        <v>7</v>
      </c>
      <c r="B10" s="101"/>
      <c r="C10" s="62"/>
      <c r="D10" s="58"/>
      <c r="E10" s="58"/>
      <c r="F10" s="59"/>
      <c r="G10" s="60"/>
      <c r="H10" s="58"/>
      <c r="I10" s="61"/>
      <c r="J10" s="60"/>
      <c r="K10" s="58"/>
      <c r="L10" s="58"/>
      <c r="M10" s="58"/>
      <c r="N10" s="58"/>
      <c r="O10" s="58"/>
      <c r="P10" s="58"/>
      <c r="Q10" s="61"/>
      <c r="R10" s="64"/>
      <c r="S10" s="59"/>
      <c r="T10" s="59"/>
      <c r="U10" s="98" t="s">
        <v>147</v>
      </c>
      <c r="V10" s="66">
        <f t="shared" si="0"/>
        <v>0</v>
      </c>
    </row>
    <row r="11" spans="1:22" x14ac:dyDescent="0.25">
      <c r="A11" s="55">
        <v>8</v>
      </c>
      <c r="B11" s="101"/>
      <c r="C11" s="62"/>
      <c r="D11" s="58"/>
      <c r="E11" s="58"/>
      <c r="F11" s="59"/>
      <c r="G11" s="60"/>
      <c r="H11" s="58"/>
      <c r="I11" s="61"/>
      <c r="J11" s="60"/>
      <c r="K11" s="58"/>
      <c r="L11" s="58"/>
      <c r="M11" s="58"/>
      <c r="N11" s="58"/>
      <c r="O11" s="58"/>
      <c r="P11" s="58"/>
      <c r="Q11" s="61"/>
      <c r="R11" s="64"/>
      <c r="S11" s="59"/>
      <c r="T11" s="59"/>
      <c r="U11" s="98" t="s">
        <v>147</v>
      </c>
      <c r="V11" s="66">
        <f t="shared" si="0"/>
        <v>0</v>
      </c>
    </row>
    <row r="12" spans="1:22" x14ac:dyDescent="0.25">
      <c r="A12" s="55">
        <v>9</v>
      </c>
      <c r="B12" s="101"/>
      <c r="C12" s="62"/>
      <c r="D12" s="58"/>
      <c r="E12" s="58"/>
      <c r="F12" s="59"/>
      <c r="G12" s="60"/>
      <c r="H12" s="58"/>
      <c r="I12" s="61"/>
      <c r="J12" s="60"/>
      <c r="K12" s="58"/>
      <c r="L12" s="58"/>
      <c r="M12" s="58"/>
      <c r="N12" s="58"/>
      <c r="O12" s="58"/>
      <c r="P12" s="58"/>
      <c r="Q12" s="61"/>
      <c r="R12" s="64"/>
      <c r="S12" s="59"/>
      <c r="T12" s="59"/>
      <c r="U12" s="98" t="s">
        <v>147</v>
      </c>
      <c r="V12" s="66">
        <f t="shared" si="0"/>
        <v>0</v>
      </c>
    </row>
    <row r="13" spans="1:22" ht="15.75" thickBot="1" x14ac:dyDescent="0.3">
      <c r="A13" s="56">
        <v>10</v>
      </c>
      <c r="B13" s="102"/>
      <c r="C13" s="44"/>
      <c r="D13" s="45"/>
      <c r="E13" s="45"/>
      <c r="F13" s="46"/>
      <c r="G13" s="47"/>
      <c r="H13" s="45"/>
      <c r="I13" s="48"/>
      <c r="J13" s="47"/>
      <c r="K13" s="45"/>
      <c r="L13" s="45"/>
      <c r="M13" s="45"/>
      <c r="N13" s="45"/>
      <c r="O13" s="45"/>
      <c r="P13" s="45"/>
      <c r="Q13" s="48"/>
      <c r="R13" s="65"/>
      <c r="S13" s="46"/>
      <c r="T13" s="46"/>
      <c r="U13" s="99" t="s">
        <v>147</v>
      </c>
      <c r="V13" s="66">
        <f t="shared" si="0"/>
        <v>0</v>
      </c>
    </row>
  </sheetData>
  <sheetProtection algorithmName="SHA-512" hashValue="CtDM+lqUxKMl3cy5j6VUHT2Ad+OEwqavqIP2hQeh7GO/NURPJobkgvPcUs7roWYQbcaps/rnpuLNw8h94is7Sg==" saltValue="/+ZY1J1lP3gBlUotxGdVIg=="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allowBlank="1" showInputMessage="1" showErrorMessage="1" prompt="Kérjük, itt adja meg az adott felvétellel kapcsolatos egyéb megjegyzéseit!" sqref="U4:U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7">
    <tabColor theme="5" tint="0.39997558519241921"/>
  </sheetPr>
  <dimension ref="A1:V13"/>
  <sheetViews>
    <sheetView workbookViewId="0">
      <selection activeCell="V1" sqref="V1"/>
    </sheetView>
  </sheetViews>
  <sheetFormatPr defaultRowHeight="15" x14ac:dyDescent="0.25"/>
  <cols>
    <col min="1" max="1" width="3.7109375" style="9" bestFit="1" customWidth="1"/>
    <col min="2" max="2" width="10.42578125" style="9" customWidth="1"/>
    <col min="3" max="12" width="7.140625" customWidth="1"/>
    <col min="13" max="13" width="8.42578125" bestFit="1" customWidth="1"/>
    <col min="14" max="14" width="18.5703125" bestFit="1" customWidth="1"/>
    <col min="15" max="15" width="11.42578125" customWidth="1"/>
    <col min="16" max="18" width="7.140625" customWidth="1"/>
    <col min="19" max="19" width="10.7109375" customWidth="1"/>
    <col min="20" max="20" width="5.7109375" customWidth="1"/>
  </cols>
  <sheetData>
    <row r="1" spans="1:22" ht="47.25" customHeight="1" thickBot="1" x14ac:dyDescent="0.3">
      <c r="A1" s="125" t="s">
        <v>158</v>
      </c>
      <c r="B1" s="126"/>
      <c r="C1" s="126"/>
      <c r="D1" s="126"/>
      <c r="E1" s="126"/>
      <c r="F1" s="126"/>
      <c r="G1" s="126"/>
      <c r="H1" s="126"/>
      <c r="I1" s="126"/>
      <c r="J1" s="126"/>
      <c r="K1" s="126"/>
      <c r="L1" s="126"/>
      <c r="M1" s="126"/>
      <c r="N1" s="126"/>
      <c r="O1" s="126"/>
      <c r="P1" s="126"/>
      <c r="Q1" s="126"/>
      <c r="R1" s="126"/>
      <c r="S1" s="126"/>
      <c r="T1" s="126"/>
      <c r="U1" s="127"/>
    </row>
    <row r="2" spans="1:22" ht="31.5" customHeight="1" thickBot="1" x14ac:dyDescent="0.3">
      <c r="A2" s="131" t="s">
        <v>64</v>
      </c>
      <c r="B2" s="133" t="s">
        <v>41</v>
      </c>
      <c r="C2" s="135" t="s">
        <v>6</v>
      </c>
      <c r="D2" s="129"/>
      <c r="E2" s="129"/>
      <c r="F2" s="129"/>
      <c r="G2" s="135" t="s">
        <v>7</v>
      </c>
      <c r="H2" s="141"/>
      <c r="I2" s="142"/>
      <c r="J2" s="129" t="s">
        <v>12</v>
      </c>
      <c r="K2" s="129"/>
      <c r="L2" s="129"/>
      <c r="M2" s="129"/>
      <c r="N2" s="129"/>
      <c r="O2" s="129"/>
      <c r="P2" s="129"/>
      <c r="Q2" s="130"/>
      <c r="R2" s="137" t="s">
        <v>14</v>
      </c>
      <c r="S2" s="139" t="s">
        <v>15</v>
      </c>
      <c r="T2" s="139" t="s">
        <v>49</v>
      </c>
      <c r="U2" s="133" t="s">
        <v>71</v>
      </c>
    </row>
    <row r="3" spans="1:22" ht="150.75" customHeight="1" thickBot="1" x14ac:dyDescent="0.3">
      <c r="A3" s="132"/>
      <c r="B3" s="134"/>
      <c r="C3" s="19" t="s">
        <v>66</v>
      </c>
      <c r="D3" s="18" t="s">
        <v>8</v>
      </c>
      <c r="E3" s="18" t="s">
        <v>67</v>
      </c>
      <c r="F3" s="85" t="s">
        <v>68</v>
      </c>
      <c r="G3" s="6" t="s">
        <v>9</v>
      </c>
      <c r="H3" s="8" t="s">
        <v>10</v>
      </c>
      <c r="I3" s="7" t="s">
        <v>13</v>
      </c>
      <c r="J3" s="11" t="s">
        <v>69</v>
      </c>
      <c r="K3" s="11" t="s">
        <v>19</v>
      </c>
      <c r="L3" s="8" t="s">
        <v>56</v>
      </c>
      <c r="M3" s="8" t="s">
        <v>31</v>
      </c>
      <c r="N3" s="8" t="s">
        <v>16</v>
      </c>
      <c r="O3" s="8" t="s">
        <v>70</v>
      </c>
      <c r="P3" s="8" t="s">
        <v>17</v>
      </c>
      <c r="Q3" s="7" t="s">
        <v>18</v>
      </c>
      <c r="R3" s="138"/>
      <c r="S3" s="140"/>
      <c r="T3" s="140"/>
      <c r="U3" s="136"/>
    </row>
    <row r="4" spans="1:22"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2" x14ac:dyDescent="0.25">
      <c r="A5" s="55">
        <v>2</v>
      </c>
      <c r="B5" s="101"/>
      <c r="C5" s="62"/>
      <c r="D5" s="58"/>
      <c r="E5" s="58"/>
      <c r="F5" s="59"/>
      <c r="G5" s="60"/>
      <c r="H5" s="58"/>
      <c r="I5" s="61"/>
      <c r="J5" s="62"/>
      <c r="K5" s="58"/>
      <c r="L5" s="58"/>
      <c r="M5" s="58"/>
      <c r="N5" s="58"/>
      <c r="O5" s="58"/>
      <c r="P5" s="58"/>
      <c r="Q5" s="61"/>
      <c r="R5" s="64"/>
      <c r="S5" s="59"/>
      <c r="T5" s="59"/>
      <c r="U5" s="98" t="s">
        <v>147</v>
      </c>
      <c r="V5" s="66">
        <f t="shared" ref="V5:V13" si="0">IF(COUNTA(B5:U5)=20,1,0)</f>
        <v>0</v>
      </c>
    </row>
    <row r="6" spans="1:22" x14ac:dyDescent="0.25">
      <c r="A6" s="55">
        <v>3</v>
      </c>
      <c r="B6" s="101"/>
      <c r="C6" s="62"/>
      <c r="D6" s="58"/>
      <c r="E6" s="58"/>
      <c r="F6" s="59"/>
      <c r="G6" s="60"/>
      <c r="H6" s="58"/>
      <c r="I6" s="61"/>
      <c r="J6" s="62"/>
      <c r="K6" s="58"/>
      <c r="L6" s="58"/>
      <c r="M6" s="58"/>
      <c r="N6" s="58"/>
      <c r="O6" s="58"/>
      <c r="P6" s="58"/>
      <c r="Q6" s="61"/>
      <c r="R6" s="64"/>
      <c r="S6" s="59"/>
      <c r="T6" s="59"/>
      <c r="U6" s="98" t="s">
        <v>147</v>
      </c>
      <c r="V6" s="66">
        <f t="shared" si="0"/>
        <v>0</v>
      </c>
    </row>
    <row r="7" spans="1:22" x14ac:dyDescent="0.25">
      <c r="A7" s="55">
        <v>4</v>
      </c>
      <c r="B7" s="101"/>
      <c r="C7" s="62"/>
      <c r="D7" s="58"/>
      <c r="E7" s="58"/>
      <c r="F7" s="59"/>
      <c r="G7" s="60"/>
      <c r="H7" s="58"/>
      <c r="I7" s="61"/>
      <c r="J7" s="62"/>
      <c r="K7" s="58"/>
      <c r="L7" s="58"/>
      <c r="M7" s="58"/>
      <c r="N7" s="58"/>
      <c r="O7" s="58"/>
      <c r="P7" s="58"/>
      <c r="Q7" s="61"/>
      <c r="R7" s="64"/>
      <c r="S7" s="59"/>
      <c r="T7" s="59"/>
      <c r="U7" s="98" t="s">
        <v>147</v>
      </c>
      <c r="V7" s="66">
        <f t="shared" si="0"/>
        <v>0</v>
      </c>
    </row>
    <row r="8" spans="1:22" x14ac:dyDescent="0.25">
      <c r="A8" s="55">
        <v>5</v>
      </c>
      <c r="B8" s="101"/>
      <c r="C8" s="62"/>
      <c r="D8" s="58"/>
      <c r="E8" s="58"/>
      <c r="F8" s="59"/>
      <c r="G8" s="60"/>
      <c r="H8" s="58"/>
      <c r="I8" s="61"/>
      <c r="J8" s="62"/>
      <c r="K8" s="58"/>
      <c r="L8" s="58"/>
      <c r="M8" s="58"/>
      <c r="N8" s="58"/>
      <c r="O8" s="58"/>
      <c r="P8" s="58"/>
      <c r="Q8" s="61"/>
      <c r="R8" s="64"/>
      <c r="S8" s="59"/>
      <c r="T8" s="59"/>
      <c r="U8" s="98" t="s">
        <v>147</v>
      </c>
      <c r="V8" s="66">
        <f t="shared" si="0"/>
        <v>0</v>
      </c>
    </row>
    <row r="9" spans="1:22" x14ac:dyDescent="0.25">
      <c r="A9" s="55">
        <v>6</v>
      </c>
      <c r="B9" s="101"/>
      <c r="C9" s="62"/>
      <c r="D9" s="58"/>
      <c r="E9" s="58"/>
      <c r="F9" s="59"/>
      <c r="G9" s="60"/>
      <c r="H9" s="58"/>
      <c r="I9" s="61"/>
      <c r="J9" s="62"/>
      <c r="K9" s="58"/>
      <c r="L9" s="58"/>
      <c r="M9" s="58"/>
      <c r="N9" s="58"/>
      <c r="O9" s="58"/>
      <c r="P9" s="58"/>
      <c r="Q9" s="61"/>
      <c r="R9" s="64"/>
      <c r="S9" s="59"/>
      <c r="T9" s="59"/>
      <c r="U9" s="98" t="s">
        <v>147</v>
      </c>
      <c r="V9" s="66">
        <f t="shared" si="0"/>
        <v>0</v>
      </c>
    </row>
    <row r="10" spans="1:22" x14ac:dyDescent="0.25">
      <c r="A10" s="55">
        <v>7</v>
      </c>
      <c r="B10" s="101"/>
      <c r="C10" s="62"/>
      <c r="D10" s="58"/>
      <c r="E10" s="58"/>
      <c r="F10" s="59"/>
      <c r="G10" s="60"/>
      <c r="H10" s="58"/>
      <c r="I10" s="61"/>
      <c r="J10" s="62"/>
      <c r="K10" s="58"/>
      <c r="L10" s="58"/>
      <c r="M10" s="58"/>
      <c r="N10" s="58"/>
      <c r="O10" s="58"/>
      <c r="P10" s="58"/>
      <c r="Q10" s="61"/>
      <c r="R10" s="64"/>
      <c r="S10" s="59"/>
      <c r="T10" s="59"/>
      <c r="U10" s="98" t="s">
        <v>147</v>
      </c>
      <c r="V10" s="66">
        <f t="shared" si="0"/>
        <v>0</v>
      </c>
    </row>
    <row r="11" spans="1:22" x14ac:dyDescent="0.25">
      <c r="A11" s="55">
        <v>8</v>
      </c>
      <c r="B11" s="101"/>
      <c r="C11" s="62"/>
      <c r="D11" s="58"/>
      <c r="E11" s="58"/>
      <c r="F11" s="59"/>
      <c r="G11" s="60"/>
      <c r="H11" s="58"/>
      <c r="I11" s="61"/>
      <c r="J11" s="62"/>
      <c r="K11" s="58"/>
      <c r="L11" s="58"/>
      <c r="M11" s="58"/>
      <c r="N11" s="58"/>
      <c r="O11" s="58"/>
      <c r="P11" s="58"/>
      <c r="Q11" s="61"/>
      <c r="R11" s="64"/>
      <c r="S11" s="59"/>
      <c r="T11" s="59"/>
      <c r="U11" s="98" t="s">
        <v>147</v>
      </c>
      <c r="V11" s="66">
        <f t="shared" si="0"/>
        <v>0</v>
      </c>
    </row>
    <row r="12" spans="1:22" x14ac:dyDescent="0.25">
      <c r="A12" s="55">
        <v>9</v>
      </c>
      <c r="B12" s="101"/>
      <c r="C12" s="62"/>
      <c r="D12" s="58"/>
      <c r="E12" s="58"/>
      <c r="F12" s="59"/>
      <c r="G12" s="60"/>
      <c r="H12" s="58"/>
      <c r="I12" s="61"/>
      <c r="J12" s="62"/>
      <c r="K12" s="58"/>
      <c r="L12" s="58"/>
      <c r="M12" s="58"/>
      <c r="N12" s="58"/>
      <c r="O12" s="58"/>
      <c r="P12" s="58"/>
      <c r="Q12" s="61"/>
      <c r="R12" s="64"/>
      <c r="S12" s="59"/>
      <c r="T12" s="59"/>
      <c r="U12" s="98" t="s">
        <v>147</v>
      </c>
      <c r="V12" s="66">
        <f t="shared" si="0"/>
        <v>0</v>
      </c>
    </row>
    <row r="13" spans="1:22" ht="15.75" thickBot="1" x14ac:dyDescent="0.3">
      <c r="A13" s="56">
        <v>10</v>
      </c>
      <c r="B13" s="102"/>
      <c r="C13" s="44"/>
      <c r="D13" s="45"/>
      <c r="E13" s="45"/>
      <c r="F13" s="46"/>
      <c r="G13" s="87"/>
      <c r="H13" s="86"/>
      <c r="I13" s="88"/>
      <c r="J13" s="44"/>
      <c r="K13" s="45"/>
      <c r="L13" s="45"/>
      <c r="M13" s="45"/>
      <c r="N13" s="45"/>
      <c r="O13" s="45"/>
      <c r="P13" s="45"/>
      <c r="Q13" s="48"/>
      <c r="R13" s="65"/>
      <c r="S13" s="46"/>
      <c r="T13" s="46"/>
      <c r="U13" s="99" t="s">
        <v>147</v>
      </c>
      <c r="V13" s="66">
        <f t="shared" si="0"/>
        <v>0</v>
      </c>
    </row>
  </sheetData>
  <sheetProtection algorithmName="SHA-512" hashValue="97I5y8UD8rULDIozgkmEn9/Yiw1wfpr5YzxUF25dyTlKG6jOmp/wbB8eluCGi2trovJ9YetEoYWkPSX57A1vZw==" saltValue="61Ej7xmgNMi7iV/ey1vRrw=="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allowBlank="1" showInputMessage="1" showErrorMessage="1" prompt="Kérjük, itt adja meg az adott felvétellel kapcsolatos egyéb megjegyzéseit!" sqref="U4:U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5">
    <tabColor rgb="FFFFFF00"/>
  </sheetPr>
  <dimension ref="A1:V13"/>
  <sheetViews>
    <sheetView workbookViewId="0">
      <selection activeCell="V1" sqref="V1"/>
    </sheetView>
  </sheetViews>
  <sheetFormatPr defaultRowHeight="15" x14ac:dyDescent="0.25"/>
  <cols>
    <col min="1" max="1" width="3.7109375" style="9" bestFit="1" customWidth="1"/>
    <col min="2" max="2" width="10.42578125" style="9" customWidth="1"/>
    <col min="3" max="12" width="7.140625" customWidth="1"/>
    <col min="13" max="13" width="8.42578125" bestFit="1" customWidth="1"/>
    <col min="14" max="14" width="18.5703125" bestFit="1" customWidth="1"/>
    <col min="15" max="15" width="11.42578125" customWidth="1"/>
    <col min="16" max="18" width="7.140625" customWidth="1"/>
    <col min="19" max="19" width="10.7109375" customWidth="1"/>
    <col min="20" max="20" width="5.7109375" customWidth="1"/>
  </cols>
  <sheetData>
    <row r="1" spans="1:22" ht="47.25" customHeight="1" thickBot="1" x14ac:dyDescent="0.3">
      <c r="A1" s="125" t="s">
        <v>159</v>
      </c>
      <c r="B1" s="126"/>
      <c r="C1" s="126"/>
      <c r="D1" s="126"/>
      <c r="E1" s="126"/>
      <c r="F1" s="126"/>
      <c r="G1" s="126"/>
      <c r="H1" s="126"/>
      <c r="I1" s="126"/>
      <c r="J1" s="126"/>
      <c r="K1" s="126"/>
      <c r="L1" s="126"/>
      <c r="M1" s="126"/>
      <c r="N1" s="126"/>
      <c r="O1" s="126"/>
      <c r="P1" s="126"/>
      <c r="Q1" s="126"/>
      <c r="R1" s="126"/>
      <c r="S1" s="126"/>
      <c r="T1" s="126"/>
      <c r="U1" s="127"/>
    </row>
    <row r="2" spans="1:22" ht="31.5" customHeight="1" thickBot="1" x14ac:dyDescent="0.3">
      <c r="A2" s="131" t="s">
        <v>64</v>
      </c>
      <c r="B2" s="133" t="s">
        <v>41</v>
      </c>
      <c r="C2" s="135" t="s">
        <v>6</v>
      </c>
      <c r="D2" s="129"/>
      <c r="E2" s="129"/>
      <c r="F2" s="129"/>
      <c r="G2" s="135" t="s">
        <v>7</v>
      </c>
      <c r="H2" s="141"/>
      <c r="I2" s="142"/>
      <c r="J2" s="128" t="s">
        <v>12</v>
      </c>
      <c r="K2" s="129"/>
      <c r="L2" s="129"/>
      <c r="M2" s="129"/>
      <c r="N2" s="129"/>
      <c r="O2" s="129"/>
      <c r="P2" s="129"/>
      <c r="Q2" s="130"/>
      <c r="R2" s="137" t="s">
        <v>14</v>
      </c>
      <c r="S2" s="139" t="s">
        <v>15</v>
      </c>
      <c r="T2" s="123" t="s">
        <v>49</v>
      </c>
      <c r="U2" s="133" t="s">
        <v>71</v>
      </c>
    </row>
    <row r="3" spans="1:22" ht="150.75" customHeight="1" thickBot="1" x14ac:dyDescent="0.3">
      <c r="A3" s="132"/>
      <c r="B3" s="134"/>
      <c r="C3" s="19" t="s">
        <v>66</v>
      </c>
      <c r="D3" s="18" t="s">
        <v>8</v>
      </c>
      <c r="E3" s="18" t="s">
        <v>67</v>
      </c>
      <c r="F3" s="85" t="s">
        <v>68</v>
      </c>
      <c r="G3" s="6" t="s">
        <v>9</v>
      </c>
      <c r="H3" s="8" t="s">
        <v>10</v>
      </c>
      <c r="I3" s="7" t="s">
        <v>13</v>
      </c>
      <c r="J3" s="6" t="s">
        <v>69</v>
      </c>
      <c r="K3" s="11" t="s">
        <v>19</v>
      </c>
      <c r="L3" s="8" t="s">
        <v>56</v>
      </c>
      <c r="M3" s="8" t="s">
        <v>31</v>
      </c>
      <c r="N3" s="8" t="s">
        <v>16</v>
      </c>
      <c r="O3" s="8" t="s">
        <v>70</v>
      </c>
      <c r="P3" s="8" t="s">
        <v>17</v>
      </c>
      <c r="Q3" s="7" t="s">
        <v>18</v>
      </c>
      <c r="R3" s="138"/>
      <c r="S3" s="140"/>
      <c r="T3" s="124"/>
      <c r="U3" s="136"/>
    </row>
    <row r="4" spans="1:22"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2" x14ac:dyDescent="0.25">
      <c r="A5" s="55">
        <v>2</v>
      </c>
      <c r="B5" s="101"/>
      <c r="C5" s="62"/>
      <c r="D5" s="58"/>
      <c r="E5" s="58"/>
      <c r="F5" s="59"/>
      <c r="G5" s="60"/>
      <c r="H5" s="58"/>
      <c r="I5" s="61"/>
      <c r="J5" s="60"/>
      <c r="K5" s="58"/>
      <c r="L5" s="58"/>
      <c r="M5" s="58"/>
      <c r="N5" s="58"/>
      <c r="O5" s="58"/>
      <c r="P5" s="58"/>
      <c r="Q5" s="61"/>
      <c r="R5" s="64"/>
      <c r="S5" s="59"/>
      <c r="T5" s="59"/>
      <c r="U5" s="98" t="s">
        <v>147</v>
      </c>
      <c r="V5" s="66">
        <f t="shared" ref="V5:V13" si="0">IF(COUNTA(B5:U5)=20,1,0)</f>
        <v>0</v>
      </c>
    </row>
    <row r="6" spans="1:22" x14ac:dyDescent="0.25">
      <c r="A6" s="55">
        <v>3</v>
      </c>
      <c r="B6" s="101"/>
      <c r="C6" s="62"/>
      <c r="D6" s="58"/>
      <c r="E6" s="58"/>
      <c r="F6" s="59"/>
      <c r="G6" s="60"/>
      <c r="H6" s="58"/>
      <c r="I6" s="61"/>
      <c r="J6" s="60"/>
      <c r="K6" s="58"/>
      <c r="L6" s="58"/>
      <c r="M6" s="58"/>
      <c r="N6" s="58"/>
      <c r="O6" s="58"/>
      <c r="P6" s="58"/>
      <c r="Q6" s="61"/>
      <c r="R6" s="64"/>
      <c r="S6" s="59"/>
      <c r="T6" s="59"/>
      <c r="U6" s="98" t="s">
        <v>147</v>
      </c>
      <c r="V6" s="66">
        <f t="shared" si="0"/>
        <v>0</v>
      </c>
    </row>
    <row r="7" spans="1:22" x14ac:dyDescent="0.25">
      <c r="A7" s="55">
        <v>4</v>
      </c>
      <c r="B7" s="101"/>
      <c r="C7" s="62"/>
      <c r="D7" s="58"/>
      <c r="E7" s="58"/>
      <c r="F7" s="59"/>
      <c r="G7" s="60"/>
      <c r="H7" s="58"/>
      <c r="I7" s="61"/>
      <c r="J7" s="60"/>
      <c r="K7" s="58"/>
      <c r="L7" s="58"/>
      <c r="M7" s="58"/>
      <c r="N7" s="58"/>
      <c r="O7" s="58"/>
      <c r="P7" s="58"/>
      <c r="Q7" s="61"/>
      <c r="R7" s="64"/>
      <c r="S7" s="59"/>
      <c r="T7" s="59"/>
      <c r="U7" s="98" t="s">
        <v>147</v>
      </c>
      <c r="V7" s="66">
        <f t="shared" si="0"/>
        <v>0</v>
      </c>
    </row>
    <row r="8" spans="1:22" x14ac:dyDescent="0.25">
      <c r="A8" s="55">
        <v>5</v>
      </c>
      <c r="B8" s="101"/>
      <c r="C8" s="62"/>
      <c r="D8" s="58"/>
      <c r="E8" s="58"/>
      <c r="F8" s="59"/>
      <c r="G8" s="60"/>
      <c r="H8" s="58"/>
      <c r="I8" s="61"/>
      <c r="J8" s="60"/>
      <c r="K8" s="58"/>
      <c r="L8" s="58"/>
      <c r="M8" s="58"/>
      <c r="N8" s="58"/>
      <c r="O8" s="58"/>
      <c r="P8" s="58"/>
      <c r="Q8" s="61"/>
      <c r="R8" s="64"/>
      <c r="S8" s="59"/>
      <c r="T8" s="59"/>
      <c r="U8" s="98" t="s">
        <v>147</v>
      </c>
      <c r="V8" s="66">
        <f t="shared" si="0"/>
        <v>0</v>
      </c>
    </row>
    <row r="9" spans="1:22" x14ac:dyDescent="0.25">
      <c r="A9" s="55">
        <v>6</v>
      </c>
      <c r="B9" s="101"/>
      <c r="C9" s="62"/>
      <c r="D9" s="58"/>
      <c r="E9" s="58"/>
      <c r="F9" s="59"/>
      <c r="G9" s="60"/>
      <c r="H9" s="58"/>
      <c r="I9" s="61"/>
      <c r="J9" s="60"/>
      <c r="K9" s="58"/>
      <c r="L9" s="58"/>
      <c r="M9" s="58"/>
      <c r="N9" s="58"/>
      <c r="O9" s="58"/>
      <c r="P9" s="58"/>
      <c r="Q9" s="61"/>
      <c r="R9" s="64"/>
      <c r="S9" s="59"/>
      <c r="T9" s="59"/>
      <c r="U9" s="98" t="s">
        <v>147</v>
      </c>
      <c r="V9" s="66">
        <f t="shared" si="0"/>
        <v>0</v>
      </c>
    </row>
    <row r="10" spans="1:22" x14ac:dyDescent="0.25">
      <c r="A10" s="55">
        <v>7</v>
      </c>
      <c r="B10" s="101"/>
      <c r="C10" s="62"/>
      <c r="D10" s="58"/>
      <c r="E10" s="58"/>
      <c r="F10" s="59"/>
      <c r="G10" s="60"/>
      <c r="H10" s="58"/>
      <c r="I10" s="61"/>
      <c r="J10" s="60"/>
      <c r="K10" s="58"/>
      <c r="L10" s="58"/>
      <c r="M10" s="58"/>
      <c r="N10" s="58"/>
      <c r="O10" s="58"/>
      <c r="P10" s="58"/>
      <c r="Q10" s="61"/>
      <c r="R10" s="64"/>
      <c r="S10" s="59"/>
      <c r="T10" s="59"/>
      <c r="U10" s="98" t="s">
        <v>147</v>
      </c>
      <c r="V10" s="66">
        <f t="shared" si="0"/>
        <v>0</v>
      </c>
    </row>
    <row r="11" spans="1:22" x14ac:dyDescent="0.25">
      <c r="A11" s="55">
        <v>8</v>
      </c>
      <c r="B11" s="101"/>
      <c r="C11" s="62"/>
      <c r="D11" s="58"/>
      <c r="E11" s="58"/>
      <c r="F11" s="59"/>
      <c r="G11" s="60"/>
      <c r="H11" s="58"/>
      <c r="I11" s="61"/>
      <c r="J11" s="60"/>
      <c r="K11" s="58"/>
      <c r="L11" s="58"/>
      <c r="M11" s="58"/>
      <c r="N11" s="58"/>
      <c r="O11" s="58"/>
      <c r="P11" s="58"/>
      <c r="Q11" s="61"/>
      <c r="R11" s="64"/>
      <c r="S11" s="59"/>
      <c r="T11" s="59"/>
      <c r="U11" s="98" t="s">
        <v>147</v>
      </c>
      <c r="V11" s="66">
        <f t="shared" si="0"/>
        <v>0</v>
      </c>
    </row>
    <row r="12" spans="1:22" x14ac:dyDescent="0.25">
      <c r="A12" s="55">
        <v>9</v>
      </c>
      <c r="B12" s="101"/>
      <c r="C12" s="62"/>
      <c r="D12" s="58"/>
      <c r="E12" s="58"/>
      <c r="F12" s="59"/>
      <c r="G12" s="60"/>
      <c r="H12" s="58"/>
      <c r="I12" s="61"/>
      <c r="J12" s="60"/>
      <c r="K12" s="58"/>
      <c r="L12" s="58"/>
      <c r="M12" s="58"/>
      <c r="N12" s="58"/>
      <c r="O12" s="58"/>
      <c r="P12" s="58"/>
      <c r="Q12" s="61"/>
      <c r="R12" s="64"/>
      <c r="S12" s="59"/>
      <c r="T12" s="59"/>
      <c r="U12" s="98" t="s">
        <v>147</v>
      </c>
      <c r="V12" s="66">
        <f t="shared" si="0"/>
        <v>0</v>
      </c>
    </row>
    <row r="13" spans="1:22" ht="15.75" thickBot="1" x14ac:dyDescent="0.3">
      <c r="A13" s="56">
        <v>10</v>
      </c>
      <c r="B13" s="102"/>
      <c r="C13" s="44"/>
      <c r="D13" s="45"/>
      <c r="E13" s="45"/>
      <c r="F13" s="46"/>
      <c r="G13" s="47"/>
      <c r="H13" s="45"/>
      <c r="I13" s="48"/>
      <c r="J13" s="47"/>
      <c r="K13" s="45"/>
      <c r="L13" s="45"/>
      <c r="M13" s="45"/>
      <c r="N13" s="45"/>
      <c r="O13" s="45"/>
      <c r="P13" s="45"/>
      <c r="Q13" s="48"/>
      <c r="R13" s="65"/>
      <c r="S13" s="46"/>
      <c r="T13" s="46"/>
      <c r="U13" s="99" t="s">
        <v>147</v>
      </c>
      <c r="V13" s="66">
        <f t="shared" si="0"/>
        <v>0</v>
      </c>
    </row>
  </sheetData>
  <sheetProtection algorithmName="SHA-512" hashValue="sfCemJRU3Co8DVOxqnfze+FZK3NpTNfQGPElyG+9PRragKFqqFAOM+ct5SLMc/GKBgeeliJXZZc7hGsUqOIcuw==" saltValue="K/BKm79gGWBhLOS7Xh/s+g=="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allowBlank="1" showInputMessage="1" showErrorMessage="1" prompt="Kérjük, itt adja meg az adott felvétellel kapcsolatos egyéb megjegyzéseit!" sqref="U4:U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9">
    <tabColor theme="5" tint="0.39997558519241921"/>
  </sheetPr>
  <dimension ref="A1:V13"/>
  <sheetViews>
    <sheetView workbookViewId="0">
      <selection activeCell="V1" sqref="V1"/>
    </sheetView>
  </sheetViews>
  <sheetFormatPr defaultRowHeight="15" x14ac:dyDescent="0.25"/>
  <cols>
    <col min="1" max="1" width="3.7109375" style="9" bestFit="1" customWidth="1"/>
    <col min="2" max="2" width="10.42578125" style="9" customWidth="1"/>
    <col min="3" max="12" width="7.140625" customWidth="1"/>
    <col min="13" max="13" width="8.42578125" bestFit="1" customWidth="1"/>
    <col min="14" max="14" width="18.5703125" bestFit="1" customWidth="1"/>
    <col min="15" max="15" width="11.42578125" customWidth="1"/>
    <col min="16" max="18" width="7.140625" customWidth="1"/>
    <col min="19" max="19" width="10.7109375" customWidth="1"/>
    <col min="20" max="20" width="5.7109375" customWidth="1"/>
  </cols>
  <sheetData>
    <row r="1" spans="1:22" ht="47.25" customHeight="1" thickBot="1" x14ac:dyDescent="0.3">
      <c r="A1" s="125" t="s">
        <v>152</v>
      </c>
      <c r="B1" s="126"/>
      <c r="C1" s="126"/>
      <c r="D1" s="126"/>
      <c r="E1" s="126"/>
      <c r="F1" s="126"/>
      <c r="G1" s="126"/>
      <c r="H1" s="126"/>
      <c r="I1" s="126"/>
      <c r="J1" s="126"/>
      <c r="K1" s="126"/>
      <c r="L1" s="126"/>
      <c r="M1" s="126"/>
      <c r="N1" s="126"/>
      <c r="O1" s="126"/>
      <c r="P1" s="126"/>
      <c r="Q1" s="126"/>
      <c r="R1" s="126"/>
      <c r="S1" s="126"/>
      <c r="T1" s="126"/>
      <c r="U1" s="127"/>
    </row>
    <row r="2" spans="1:22" ht="31.5" customHeight="1" thickBot="1" x14ac:dyDescent="0.3">
      <c r="A2" s="131" t="s">
        <v>64</v>
      </c>
      <c r="B2" s="133" t="s">
        <v>41</v>
      </c>
      <c r="C2" s="135" t="s">
        <v>6</v>
      </c>
      <c r="D2" s="129"/>
      <c r="E2" s="129"/>
      <c r="F2" s="129"/>
      <c r="G2" s="135" t="s">
        <v>7</v>
      </c>
      <c r="H2" s="141"/>
      <c r="I2" s="142"/>
      <c r="J2" s="128" t="s">
        <v>12</v>
      </c>
      <c r="K2" s="129"/>
      <c r="L2" s="129"/>
      <c r="M2" s="129"/>
      <c r="N2" s="129"/>
      <c r="O2" s="129"/>
      <c r="P2" s="129"/>
      <c r="Q2" s="130"/>
      <c r="R2" s="137" t="s">
        <v>14</v>
      </c>
      <c r="S2" s="139" t="s">
        <v>15</v>
      </c>
      <c r="T2" s="123" t="s">
        <v>49</v>
      </c>
      <c r="U2" s="133" t="s">
        <v>71</v>
      </c>
    </row>
    <row r="3" spans="1:22" ht="150.75" customHeight="1" thickBot="1" x14ac:dyDescent="0.3">
      <c r="A3" s="132"/>
      <c r="B3" s="134"/>
      <c r="C3" s="19" t="s">
        <v>66</v>
      </c>
      <c r="D3" s="18" t="s">
        <v>8</v>
      </c>
      <c r="E3" s="18" t="s">
        <v>67</v>
      </c>
      <c r="F3" s="85" t="s">
        <v>68</v>
      </c>
      <c r="G3" s="6" t="s">
        <v>9</v>
      </c>
      <c r="H3" s="8" t="s">
        <v>10</v>
      </c>
      <c r="I3" s="7" t="s">
        <v>13</v>
      </c>
      <c r="J3" s="6" t="s">
        <v>69</v>
      </c>
      <c r="K3" s="11" t="s">
        <v>19</v>
      </c>
      <c r="L3" s="8" t="s">
        <v>56</v>
      </c>
      <c r="M3" s="8" t="s">
        <v>31</v>
      </c>
      <c r="N3" s="8" t="s">
        <v>16</v>
      </c>
      <c r="O3" s="8" t="s">
        <v>70</v>
      </c>
      <c r="P3" s="8" t="s">
        <v>17</v>
      </c>
      <c r="Q3" s="7" t="s">
        <v>18</v>
      </c>
      <c r="R3" s="138"/>
      <c r="S3" s="140"/>
      <c r="T3" s="124"/>
      <c r="U3" s="136"/>
    </row>
    <row r="4" spans="1:22"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2" x14ac:dyDescent="0.25">
      <c r="A5" s="55">
        <v>2</v>
      </c>
      <c r="B5" s="101"/>
      <c r="C5" s="62"/>
      <c r="D5" s="58"/>
      <c r="E5" s="58"/>
      <c r="F5" s="59"/>
      <c r="G5" s="60"/>
      <c r="H5" s="58"/>
      <c r="I5" s="61"/>
      <c r="J5" s="60"/>
      <c r="K5" s="58"/>
      <c r="L5" s="58"/>
      <c r="M5" s="58"/>
      <c r="N5" s="58"/>
      <c r="O5" s="58"/>
      <c r="P5" s="58"/>
      <c r="Q5" s="61"/>
      <c r="R5" s="64"/>
      <c r="S5" s="59"/>
      <c r="T5" s="59"/>
      <c r="U5" s="98" t="s">
        <v>147</v>
      </c>
      <c r="V5" s="66">
        <f t="shared" ref="V5:V13" si="0">IF(COUNTA(B5:U5)=20,1,0)</f>
        <v>0</v>
      </c>
    </row>
    <row r="6" spans="1:22" x14ac:dyDescent="0.25">
      <c r="A6" s="55">
        <v>3</v>
      </c>
      <c r="B6" s="101"/>
      <c r="C6" s="62"/>
      <c r="D6" s="58"/>
      <c r="E6" s="58"/>
      <c r="F6" s="59"/>
      <c r="G6" s="60"/>
      <c r="H6" s="58"/>
      <c r="I6" s="61"/>
      <c r="J6" s="60"/>
      <c r="K6" s="58"/>
      <c r="L6" s="58"/>
      <c r="M6" s="58"/>
      <c r="N6" s="58"/>
      <c r="O6" s="58"/>
      <c r="P6" s="58"/>
      <c r="Q6" s="61"/>
      <c r="R6" s="64"/>
      <c r="S6" s="59"/>
      <c r="T6" s="59"/>
      <c r="U6" s="98" t="s">
        <v>147</v>
      </c>
      <c r="V6" s="66">
        <f t="shared" si="0"/>
        <v>0</v>
      </c>
    </row>
    <row r="7" spans="1:22" x14ac:dyDescent="0.25">
      <c r="A7" s="55">
        <v>4</v>
      </c>
      <c r="B7" s="101"/>
      <c r="C7" s="62"/>
      <c r="D7" s="58"/>
      <c r="E7" s="58"/>
      <c r="F7" s="59"/>
      <c r="G7" s="60"/>
      <c r="H7" s="58"/>
      <c r="I7" s="61"/>
      <c r="J7" s="60"/>
      <c r="K7" s="58"/>
      <c r="L7" s="58"/>
      <c r="M7" s="58"/>
      <c r="N7" s="58"/>
      <c r="O7" s="58"/>
      <c r="P7" s="58"/>
      <c r="Q7" s="61"/>
      <c r="R7" s="64"/>
      <c r="S7" s="59"/>
      <c r="T7" s="59"/>
      <c r="U7" s="98" t="s">
        <v>147</v>
      </c>
      <c r="V7" s="66">
        <f t="shared" si="0"/>
        <v>0</v>
      </c>
    </row>
    <row r="8" spans="1:22" x14ac:dyDescent="0.25">
      <c r="A8" s="55">
        <v>5</v>
      </c>
      <c r="B8" s="101"/>
      <c r="C8" s="62"/>
      <c r="D8" s="58"/>
      <c r="E8" s="58"/>
      <c r="F8" s="59"/>
      <c r="G8" s="60"/>
      <c r="H8" s="58"/>
      <c r="I8" s="61"/>
      <c r="J8" s="60"/>
      <c r="K8" s="58"/>
      <c r="L8" s="58"/>
      <c r="M8" s="58"/>
      <c r="N8" s="58"/>
      <c r="O8" s="58"/>
      <c r="P8" s="58"/>
      <c r="Q8" s="61"/>
      <c r="R8" s="64"/>
      <c r="S8" s="59"/>
      <c r="T8" s="59"/>
      <c r="U8" s="98" t="s">
        <v>147</v>
      </c>
      <c r="V8" s="66">
        <f t="shared" si="0"/>
        <v>0</v>
      </c>
    </row>
    <row r="9" spans="1:22" x14ac:dyDescent="0.25">
      <c r="A9" s="55">
        <v>6</v>
      </c>
      <c r="B9" s="101"/>
      <c r="C9" s="62"/>
      <c r="D9" s="58"/>
      <c r="E9" s="58"/>
      <c r="F9" s="59"/>
      <c r="G9" s="60"/>
      <c r="H9" s="58"/>
      <c r="I9" s="61"/>
      <c r="J9" s="60"/>
      <c r="K9" s="58"/>
      <c r="L9" s="58"/>
      <c r="M9" s="58"/>
      <c r="N9" s="58"/>
      <c r="O9" s="58"/>
      <c r="P9" s="58"/>
      <c r="Q9" s="61"/>
      <c r="R9" s="64"/>
      <c r="S9" s="59"/>
      <c r="T9" s="59"/>
      <c r="U9" s="98" t="s">
        <v>147</v>
      </c>
      <c r="V9" s="66">
        <f t="shared" si="0"/>
        <v>0</v>
      </c>
    </row>
    <row r="10" spans="1:22" x14ac:dyDescent="0.25">
      <c r="A10" s="55">
        <v>7</v>
      </c>
      <c r="B10" s="101"/>
      <c r="C10" s="62"/>
      <c r="D10" s="58"/>
      <c r="E10" s="58"/>
      <c r="F10" s="59"/>
      <c r="G10" s="60"/>
      <c r="H10" s="58"/>
      <c r="I10" s="61"/>
      <c r="J10" s="60"/>
      <c r="K10" s="58"/>
      <c r="L10" s="58"/>
      <c r="M10" s="58"/>
      <c r="N10" s="58"/>
      <c r="O10" s="58"/>
      <c r="P10" s="58"/>
      <c r="Q10" s="61"/>
      <c r="R10" s="64"/>
      <c r="S10" s="59"/>
      <c r="T10" s="59"/>
      <c r="U10" s="98" t="s">
        <v>147</v>
      </c>
      <c r="V10" s="66">
        <f t="shared" si="0"/>
        <v>0</v>
      </c>
    </row>
    <row r="11" spans="1:22" x14ac:dyDescent="0.25">
      <c r="A11" s="55">
        <v>8</v>
      </c>
      <c r="B11" s="101"/>
      <c r="C11" s="62"/>
      <c r="D11" s="58"/>
      <c r="E11" s="58"/>
      <c r="F11" s="59"/>
      <c r="G11" s="60"/>
      <c r="H11" s="58"/>
      <c r="I11" s="61"/>
      <c r="J11" s="60"/>
      <c r="K11" s="58"/>
      <c r="L11" s="58"/>
      <c r="M11" s="58"/>
      <c r="N11" s="58"/>
      <c r="O11" s="58"/>
      <c r="P11" s="58"/>
      <c r="Q11" s="61"/>
      <c r="R11" s="64"/>
      <c r="S11" s="59"/>
      <c r="T11" s="59"/>
      <c r="U11" s="98" t="s">
        <v>147</v>
      </c>
      <c r="V11" s="66">
        <f t="shared" si="0"/>
        <v>0</v>
      </c>
    </row>
    <row r="12" spans="1:22" x14ac:dyDescent="0.25">
      <c r="A12" s="55">
        <v>9</v>
      </c>
      <c r="B12" s="101"/>
      <c r="C12" s="62"/>
      <c r="D12" s="58"/>
      <c r="E12" s="58"/>
      <c r="F12" s="59"/>
      <c r="G12" s="60"/>
      <c r="H12" s="58"/>
      <c r="I12" s="61"/>
      <c r="J12" s="60"/>
      <c r="K12" s="58"/>
      <c r="L12" s="58"/>
      <c r="M12" s="58"/>
      <c r="N12" s="58"/>
      <c r="O12" s="58"/>
      <c r="P12" s="58"/>
      <c r="Q12" s="61"/>
      <c r="R12" s="64"/>
      <c r="S12" s="59"/>
      <c r="T12" s="59"/>
      <c r="U12" s="98" t="s">
        <v>147</v>
      </c>
      <c r="V12" s="66">
        <f t="shared" si="0"/>
        <v>0</v>
      </c>
    </row>
    <row r="13" spans="1:22" ht="15.75" thickBot="1" x14ac:dyDescent="0.3">
      <c r="A13" s="56">
        <v>10</v>
      </c>
      <c r="B13" s="102"/>
      <c r="C13" s="44"/>
      <c r="D13" s="45"/>
      <c r="E13" s="45"/>
      <c r="F13" s="46"/>
      <c r="G13" s="47"/>
      <c r="H13" s="45"/>
      <c r="I13" s="48"/>
      <c r="J13" s="47"/>
      <c r="K13" s="45"/>
      <c r="L13" s="45"/>
      <c r="M13" s="45"/>
      <c r="N13" s="45"/>
      <c r="O13" s="45"/>
      <c r="P13" s="45"/>
      <c r="Q13" s="48"/>
      <c r="R13" s="65"/>
      <c r="S13" s="46"/>
      <c r="T13" s="46"/>
      <c r="U13" s="99" t="s">
        <v>147</v>
      </c>
      <c r="V13" s="66">
        <f t="shared" si="0"/>
        <v>0</v>
      </c>
    </row>
  </sheetData>
  <sheetProtection algorithmName="SHA-512" hashValue="pdDjbsFr/jSMSiwJaQAxEZgtMTEx6RrYid2LvFdpf9xmBmzgvxE4PqcLvLzteZ5WT1teYBvNEtMAHuohHiqEtg==" saltValue="xL4qccAz+iwk/gx3pb45/A=="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allowBlank="1" showInputMessage="1" showErrorMessage="1" prompt="Kérjük, itt adja meg az adott felvétellel kapcsolatos egyéb megjegyzéseit!" sqref="U4:U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8">
    <tabColor rgb="FFFFFF00"/>
  </sheetPr>
  <dimension ref="A1:V13"/>
  <sheetViews>
    <sheetView workbookViewId="0">
      <selection activeCell="V1" sqref="V1"/>
    </sheetView>
  </sheetViews>
  <sheetFormatPr defaultRowHeight="15" x14ac:dyDescent="0.25"/>
  <cols>
    <col min="1" max="1" width="3.7109375" style="9" bestFit="1" customWidth="1"/>
    <col min="2" max="2" width="10.42578125" style="9" customWidth="1"/>
    <col min="3" max="12" width="7.140625" customWidth="1"/>
    <col min="13" max="13" width="8.42578125" bestFit="1" customWidth="1"/>
    <col min="14" max="14" width="18.5703125" bestFit="1" customWidth="1"/>
    <col min="15" max="15" width="11.42578125" customWidth="1"/>
    <col min="16" max="18" width="7.140625" customWidth="1"/>
    <col min="19" max="19" width="10.7109375" customWidth="1"/>
    <col min="20" max="20" width="5.7109375" customWidth="1"/>
  </cols>
  <sheetData>
    <row r="1" spans="1:22" ht="47.25" customHeight="1" thickBot="1" x14ac:dyDescent="0.3">
      <c r="A1" s="125" t="s">
        <v>153</v>
      </c>
      <c r="B1" s="126"/>
      <c r="C1" s="126"/>
      <c r="D1" s="126"/>
      <c r="E1" s="126"/>
      <c r="F1" s="126"/>
      <c r="G1" s="126"/>
      <c r="H1" s="126"/>
      <c r="I1" s="126"/>
      <c r="J1" s="126"/>
      <c r="K1" s="126"/>
      <c r="L1" s="126"/>
      <c r="M1" s="126"/>
      <c r="N1" s="126"/>
      <c r="O1" s="126"/>
      <c r="P1" s="126"/>
      <c r="Q1" s="126"/>
      <c r="R1" s="126"/>
      <c r="S1" s="126"/>
      <c r="T1" s="126"/>
      <c r="U1" s="127"/>
    </row>
    <row r="2" spans="1:22" ht="31.5" customHeight="1" thickBot="1" x14ac:dyDescent="0.3">
      <c r="A2" s="131" t="s">
        <v>64</v>
      </c>
      <c r="B2" s="133" t="s">
        <v>41</v>
      </c>
      <c r="C2" s="135" t="s">
        <v>6</v>
      </c>
      <c r="D2" s="129"/>
      <c r="E2" s="129"/>
      <c r="F2" s="129"/>
      <c r="G2" s="135" t="s">
        <v>7</v>
      </c>
      <c r="H2" s="141"/>
      <c r="I2" s="142"/>
      <c r="J2" s="128" t="s">
        <v>12</v>
      </c>
      <c r="K2" s="129"/>
      <c r="L2" s="129"/>
      <c r="M2" s="129"/>
      <c r="N2" s="129"/>
      <c r="O2" s="129"/>
      <c r="P2" s="129"/>
      <c r="Q2" s="130"/>
      <c r="R2" s="137" t="s">
        <v>14</v>
      </c>
      <c r="S2" s="139" t="s">
        <v>15</v>
      </c>
      <c r="T2" s="139" t="s">
        <v>49</v>
      </c>
      <c r="U2" s="133" t="s">
        <v>71</v>
      </c>
    </row>
    <row r="3" spans="1:22" ht="150.75" customHeight="1" thickBot="1" x14ac:dyDescent="0.3">
      <c r="A3" s="132"/>
      <c r="B3" s="134"/>
      <c r="C3" s="19" t="s">
        <v>66</v>
      </c>
      <c r="D3" s="18" t="s">
        <v>8</v>
      </c>
      <c r="E3" s="18" t="s">
        <v>67</v>
      </c>
      <c r="F3" s="85" t="s">
        <v>68</v>
      </c>
      <c r="G3" s="6" t="s">
        <v>9</v>
      </c>
      <c r="H3" s="8" t="s">
        <v>10</v>
      </c>
      <c r="I3" s="7" t="s">
        <v>13</v>
      </c>
      <c r="J3" s="6" t="s">
        <v>69</v>
      </c>
      <c r="K3" s="11" t="s">
        <v>19</v>
      </c>
      <c r="L3" s="8" t="s">
        <v>56</v>
      </c>
      <c r="M3" s="8" t="s">
        <v>31</v>
      </c>
      <c r="N3" s="8" t="s">
        <v>16</v>
      </c>
      <c r="O3" s="8" t="s">
        <v>70</v>
      </c>
      <c r="P3" s="8" t="s">
        <v>17</v>
      </c>
      <c r="Q3" s="7" t="s">
        <v>18</v>
      </c>
      <c r="R3" s="138"/>
      <c r="S3" s="140"/>
      <c r="T3" s="140"/>
      <c r="U3" s="136"/>
    </row>
    <row r="4" spans="1:22"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2" x14ac:dyDescent="0.25">
      <c r="A5" s="55">
        <v>2</v>
      </c>
      <c r="B5" s="101"/>
      <c r="C5" s="62"/>
      <c r="D5" s="58"/>
      <c r="E5" s="58"/>
      <c r="F5" s="59"/>
      <c r="G5" s="60"/>
      <c r="H5" s="58"/>
      <c r="I5" s="61"/>
      <c r="J5" s="60"/>
      <c r="K5" s="58"/>
      <c r="L5" s="58"/>
      <c r="M5" s="58"/>
      <c r="N5" s="58"/>
      <c r="O5" s="58"/>
      <c r="P5" s="58"/>
      <c r="Q5" s="61"/>
      <c r="R5" s="64"/>
      <c r="S5" s="59"/>
      <c r="T5" s="59"/>
      <c r="U5" s="98" t="s">
        <v>147</v>
      </c>
      <c r="V5" s="66">
        <f t="shared" ref="V5:V13" si="0">IF(COUNTA(B5:U5)=20,1,0)</f>
        <v>0</v>
      </c>
    </row>
    <row r="6" spans="1:22" x14ac:dyDescent="0.25">
      <c r="A6" s="55">
        <v>3</v>
      </c>
      <c r="B6" s="101"/>
      <c r="C6" s="62"/>
      <c r="D6" s="58"/>
      <c r="E6" s="58"/>
      <c r="F6" s="59"/>
      <c r="G6" s="60"/>
      <c r="H6" s="58"/>
      <c r="I6" s="61"/>
      <c r="J6" s="60"/>
      <c r="K6" s="58"/>
      <c r="L6" s="58"/>
      <c r="M6" s="58"/>
      <c r="N6" s="58"/>
      <c r="O6" s="58"/>
      <c r="P6" s="58"/>
      <c r="Q6" s="61"/>
      <c r="R6" s="64"/>
      <c r="S6" s="59"/>
      <c r="T6" s="59"/>
      <c r="U6" s="98" t="s">
        <v>147</v>
      </c>
      <c r="V6" s="66">
        <f t="shared" si="0"/>
        <v>0</v>
      </c>
    </row>
    <row r="7" spans="1:22" x14ac:dyDescent="0.25">
      <c r="A7" s="55">
        <v>4</v>
      </c>
      <c r="B7" s="101"/>
      <c r="C7" s="62"/>
      <c r="D7" s="58"/>
      <c r="E7" s="58"/>
      <c r="F7" s="59"/>
      <c r="G7" s="60"/>
      <c r="H7" s="58"/>
      <c r="I7" s="61"/>
      <c r="J7" s="60"/>
      <c r="K7" s="58"/>
      <c r="L7" s="58"/>
      <c r="M7" s="58"/>
      <c r="N7" s="58"/>
      <c r="O7" s="58"/>
      <c r="P7" s="58"/>
      <c r="Q7" s="61"/>
      <c r="R7" s="64"/>
      <c r="S7" s="59"/>
      <c r="T7" s="59"/>
      <c r="U7" s="98" t="s">
        <v>147</v>
      </c>
      <c r="V7" s="66">
        <f t="shared" si="0"/>
        <v>0</v>
      </c>
    </row>
    <row r="8" spans="1:22" x14ac:dyDescent="0.25">
      <c r="A8" s="55">
        <v>5</v>
      </c>
      <c r="B8" s="101"/>
      <c r="C8" s="62"/>
      <c r="D8" s="58"/>
      <c r="E8" s="58"/>
      <c r="F8" s="59"/>
      <c r="G8" s="60"/>
      <c r="H8" s="58"/>
      <c r="I8" s="61"/>
      <c r="J8" s="60"/>
      <c r="K8" s="58"/>
      <c r="L8" s="58"/>
      <c r="M8" s="58"/>
      <c r="N8" s="58"/>
      <c r="O8" s="58"/>
      <c r="P8" s="58"/>
      <c r="Q8" s="61"/>
      <c r="R8" s="64"/>
      <c r="S8" s="59"/>
      <c r="T8" s="59"/>
      <c r="U8" s="98" t="s">
        <v>147</v>
      </c>
      <c r="V8" s="66">
        <f t="shared" si="0"/>
        <v>0</v>
      </c>
    </row>
    <row r="9" spans="1:22" x14ac:dyDescent="0.25">
      <c r="A9" s="55">
        <v>6</v>
      </c>
      <c r="B9" s="101"/>
      <c r="C9" s="62"/>
      <c r="D9" s="58"/>
      <c r="E9" s="58"/>
      <c r="F9" s="59"/>
      <c r="G9" s="60"/>
      <c r="H9" s="58"/>
      <c r="I9" s="61"/>
      <c r="J9" s="60"/>
      <c r="K9" s="58"/>
      <c r="L9" s="58"/>
      <c r="M9" s="58"/>
      <c r="N9" s="58"/>
      <c r="O9" s="58"/>
      <c r="P9" s="58"/>
      <c r="Q9" s="61"/>
      <c r="R9" s="64"/>
      <c r="S9" s="59"/>
      <c r="T9" s="59"/>
      <c r="U9" s="98" t="s">
        <v>147</v>
      </c>
      <c r="V9" s="66">
        <f t="shared" si="0"/>
        <v>0</v>
      </c>
    </row>
    <row r="10" spans="1:22" x14ac:dyDescent="0.25">
      <c r="A10" s="55">
        <v>7</v>
      </c>
      <c r="B10" s="101"/>
      <c r="C10" s="62"/>
      <c r="D10" s="58"/>
      <c r="E10" s="58"/>
      <c r="F10" s="59"/>
      <c r="G10" s="60"/>
      <c r="H10" s="58"/>
      <c r="I10" s="61"/>
      <c r="J10" s="60"/>
      <c r="K10" s="58"/>
      <c r="L10" s="58"/>
      <c r="M10" s="58"/>
      <c r="N10" s="58"/>
      <c r="O10" s="58"/>
      <c r="P10" s="58"/>
      <c r="Q10" s="61"/>
      <c r="R10" s="64"/>
      <c r="S10" s="59"/>
      <c r="T10" s="59"/>
      <c r="U10" s="98" t="s">
        <v>147</v>
      </c>
      <c r="V10" s="66">
        <f t="shared" si="0"/>
        <v>0</v>
      </c>
    </row>
    <row r="11" spans="1:22" x14ac:dyDescent="0.25">
      <c r="A11" s="55">
        <v>8</v>
      </c>
      <c r="B11" s="101"/>
      <c r="C11" s="62"/>
      <c r="D11" s="58"/>
      <c r="E11" s="58"/>
      <c r="F11" s="59"/>
      <c r="G11" s="60"/>
      <c r="H11" s="58"/>
      <c r="I11" s="61"/>
      <c r="J11" s="60"/>
      <c r="K11" s="58"/>
      <c r="L11" s="58"/>
      <c r="M11" s="58"/>
      <c r="N11" s="58"/>
      <c r="O11" s="58"/>
      <c r="P11" s="58"/>
      <c r="Q11" s="61"/>
      <c r="R11" s="64"/>
      <c r="S11" s="59"/>
      <c r="T11" s="59"/>
      <c r="U11" s="98" t="s">
        <v>147</v>
      </c>
      <c r="V11" s="66">
        <f t="shared" si="0"/>
        <v>0</v>
      </c>
    </row>
    <row r="12" spans="1:22" x14ac:dyDescent="0.25">
      <c r="A12" s="55">
        <v>9</v>
      </c>
      <c r="B12" s="101"/>
      <c r="C12" s="62"/>
      <c r="D12" s="58"/>
      <c r="E12" s="58"/>
      <c r="F12" s="59"/>
      <c r="G12" s="60"/>
      <c r="H12" s="58"/>
      <c r="I12" s="61"/>
      <c r="J12" s="60"/>
      <c r="K12" s="58"/>
      <c r="L12" s="58"/>
      <c r="M12" s="58"/>
      <c r="N12" s="58"/>
      <c r="O12" s="58"/>
      <c r="P12" s="58"/>
      <c r="Q12" s="61"/>
      <c r="R12" s="64"/>
      <c r="S12" s="59"/>
      <c r="T12" s="59"/>
      <c r="U12" s="98" t="s">
        <v>147</v>
      </c>
      <c r="V12" s="66">
        <f t="shared" si="0"/>
        <v>0</v>
      </c>
    </row>
    <row r="13" spans="1:22" ht="15.75" thickBot="1" x14ac:dyDescent="0.3">
      <c r="A13" s="56">
        <v>10</v>
      </c>
      <c r="B13" s="102"/>
      <c r="C13" s="44"/>
      <c r="D13" s="45"/>
      <c r="E13" s="45"/>
      <c r="F13" s="46"/>
      <c r="G13" s="47"/>
      <c r="H13" s="45"/>
      <c r="I13" s="48"/>
      <c r="J13" s="47"/>
      <c r="K13" s="45"/>
      <c r="L13" s="45"/>
      <c r="M13" s="45"/>
      <c r="N13" s="45"/>
      <c r="O13" s="45"/>
      <c r="P13" s="45"/>
      <c r="Q13" s="48"/>
      <c r="R13" s="65"/>
      <c r="S13" s="46"/>
      <c r="T13" s="46"/>
      <c r="U13" s="99" t="s">
        <v>147</v>
      </c>
      <c r="V13" s="66">
        <f t="shared" si="0"/>
        <v>0</v>
      </c>
    </row>
  </sheetData>
  <sheetProtection algorithmName="SHA-512" hashValue="+aPzZ+bJ9nJVnP7BWkezwQ3lk0UhWb4+YDEsiJabNOBHn+yGoXQHthKYWAPxt83YPawBFQtf5vMPOa3TwZZArw==" saltValue="8AqUsnQ4vOiAQqGAEx8yMg=="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allowBlank="1" showInputMessage="1" showErrorMessage="1" prompt="Kérjük, itt adja meg az adott felvétellel kapcsolatos egyéb megjegyzéseit!" sqref="U4:U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3">
    <tabColor theme="5" tint="0.39997558519241921"/>
  </sheetPr>
  <dimension ref="A1:V13"/>
  <sheetViews>
    <sheetView workbookViewId="0">
      <selection activeCell="V1" sqref="V1"/>
    </sheetView>
  </sheetViews>
  <sheetFormatPr defaultRowHeight="15" x14ac:dyDescent="0.25"/>
  <cols>
    <col min="1" max="1" width="3.7109375" style="9" bestFit="1" customWidth="1"/>
    <col min="2" max="2" width="10.42578125" style="9" customWidth="1"/>
    <col min="3" max="12" width="7.140625" customWidth="1"/>
    <col min="13" max="13" width="8.42578125" bestFit="1" customWidth="1"/>
    <col min="14" max="14" width="18.5703125" bestFit="1" customWidth="1"/>
    <col min="15" max="15" width="11.42578125" customWidth="1"/>
    <col min="16" max="18" width="7.140625" customWidth="1"/>
    <col min="19" max="19" width="10.7109375" customWidth="1"/>
    <col min="20" max="20" width="5.7109375" customWidth="1"/>
  </cols>
  <sheetData>
    <row r="1" spans="1:22" ht="47.25" customHeight="1" thickBot="1" x14ac:dyDescent="0.3">
      <c r="A1" s="125" t="s">
        <v>160</v>
      </c>
      <c r="B1" s="126"/>
      <c r="C1" s="126"/>
      <c r="D1" s="126"/>
      <c r="E1" s="126"/>
      <c r="F1" s="126"/>
      <c r="G1" s="126"/>
      <c r="H1" s="126"/>
      <c r="I1" s="126"/>
      <c r="J1" s="126"/>
      <c r="K1" s="126"/>
      <c r="L1" s="126"/>
      <c r="M1" s="126"/>
      <c r="N1" s="126"/>
      <c r="O1" s="126"/>
      <c r="P1" s="126"/>
      <c r="Q1" s="126"/>
      <c r="R1" s="126"/>
      <c r="S1" s="126"/>
      <c r="T1" s="126"/>
      <c r="U1" s="127"/>
    </row>
    <row r="2" spans="1:22" ht="31.5" customHeight="1" thickBot="1" x14ac:dyDescent="0.3">
      <c r="A2" s="131" t="s">
        <v>64</v>
      </c>
      <c r="B2" s="133" t="s">
        <v>41</v>
      </c>
      <c r="C2" s="135" t="s">
        <v>6</v>
      </c>
      <c r="D2" s="129"/>
      <c r="E2" s="129"/>
      <c r="F2" s="129"/>
      <c r="G2" s="135" t="s">
        <v>7</v>
      </c>
      <c r="H2" s="141"/>
      <c r="I2" s="142"/>
      <c r="J2" s="128" t="s">
        <v>12</v>
      </c>
      <c r="K2" s="129"/>
      <c r="L2" s="129"/>
      <c r="M2" s="129"/>
      <c r="N2" s="129"/>
      <c r="O2" s="129"/>
      <c r="P2" s="129"/>
      <c r="Q2" s="130"/>
      <c r="R2" s="137" t="s">
        <v>14</v>
      </c>
      <c r="S2" s="139" t="s">
        <v>15</v>
      </c>
      <c r="T2" s="139" t="s">
        <v>49</v>
      </c>
      <c r="U2" s="133" t="s">
        <v>71</v>
      </c>
    </row>
    <row r="3" spans="1:22" ht="150.75" customHeight="1" thickBot="1" x14ac:dyDescent="0.3">
      <c r="A3" s="132"/>
      <c r="B3" s="134"/>
      <c r="C3" s="19" t="s">
        <v>66</v>
      </c>
      <c r="D3" s="18" t="s">
        <v>8</v>
      </c>
      <c r="E3" s="18" t="s">
        <v>67</v>
      </c>
      <c r="F3" s="85" t="s">
        <v>68</v>
      </c>
      <c r="G3" s="6" t="s">
        <v>9</v>
      </c>
      <c r="H3" s="8" t="s">
        <v>10</v>
      </c>
      <c r="I3" s="7" t="s">
        <v>13</v>
      </c>
      <c r="J3" s="6" t="s">
        <v>69</v>
      </c>
      <c r="K3" s="11" t="s">
        <v>19</v>
      </c>
      <c r="L3" s="8" t="s">
        <v>56</v>
      </c>
      <c r="M3" s="8" t="s">
        <v>31</v>
      </c>
      <c r="N3" s="8" t="s">
        <v>16</v>
      </c>
      <c r="O3" s="8" t="s">
        <v>70</v>
      </c>
      <c r="P3" s="8" t="s">
        <v>17</v>
      </c>
      <c r="Q3" s="7" t="s">
        <v>18</v>
      </c>
      <c r="R3" s="138"/>
      <c r="S3" s="140"/>
      <c r="T3" s="140"/>
      <c r="U3" s="136"/>
    </row>
    <row r="4" spans="1:22"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2" x14ac:dyDescent="0.25">
      <c r="A5" s="55">
        <v>2</v>
      </c>
      <c r="B5" s="101"/>
      <c r="C5" s="62"/>
      <c r="D5" s="58"/>
      <c r="E5" s="58"/>
      <c r="F5" s="59"/>
      <c r="G5" s="60"/>
      <c r="H5" s="58"/>
      <c r="I5" s="61"/>
      <c r="J5" s="60"/>
      <c r="K5" s="58"/>
      <c r="L5" s="58"/>
      <c r="M5" s="58"/>
      <c r="N5" s="58"/>
      <c r="O5" s="58"/>
      <c r="P5" s="58"/>
      <c r="Q5" s="61"/>
      <c r="R5" s="64"/>
      <c r="S5" s="59"/>
      <c r="T5" s="59"/>
      <c r="U5" s="98" t="s">
        <v>147</v>
      </c>
      <c r="V5" s="66">
        <f t="shared" ref="V5:V13" si="0">IF(COUNTA(B5:U5)=20,1,0)</f>
        <v>0</v>
      </c>
    </row>
    <row r="6" spans="1:22" x14ac:dyDescent="0.25">
      <c r="A6" s="55">
        <v>3</v>
      </c>
      <c r="B6" s="101"/>
      <c r="C6" s="62"/>
      <c r="D6" s="58"/>
      <c r="E6" s="58"/>
      <c r="F6" s="59"/>
      <c r="G6" s="60"/>
      <c r="H6" s="58"/>
      <c r="I6" s="61"/>
      <c r="J6" s="60"/>
      <c r="K6" s="58"/>
      <c r="L6" s="58"/>
      <c r="M6" s="58"/>
      <c r="N6" s="58"/>
      <c r="O6" s="58"/>
      <c r="P6" s="58"/>
      <c r="Q6" s="61"/>
      <c r="R6" s="64"/>
      <c r="S6" s="59"/>
      <c r="T6" s="59"/>
      <c r="U6" s="98" t="s">
        <v>147</v>
      </c>
      <c r="V6" s="66">
        <f t="shared" si="0"/>
        <v>0</v>
      </c>
    </row>
    <row r="7" spans="1:22" x14ac:dyDescent="0.25">
      <c r="A7" s="55">
        <v>4</v>
      </c>
      <c r="B7" s="101"/>
      <c r="C7" s="62"/>
      <c r="D7" s="58"/>
      <c r="E7" s="58"/>
      <c r="F7" s="59"/>
      <c r="G7" s="60"/>
      <c r="H7" s="58"/>
      <c r="I7" s="61"/>
      <c r="J7" s="60"/>
      <c r="K7" s="58"/>
      <c r="L7" s="58"/>
      <c r="M7" s="58"/>
      <c r="N7" s="58"/>
      <c r="O7" s="58"/>
      <c r="P7" s="58"/>
      <c r="Q7" s="61"/>
      <c r="R7" s="64"/>
      <c r="S7" s="59"/>
      <c r="T7" s="59"/>
      <c r="U7" s="98" t="s">
        <v>147</v>
      </c>
      <c r="V7" s="66">
        <f t="shared" si="0"/>
        <v>0</v>
      </c>
    </row>
    <row r="8" spans="1:22" x14ac:dyDescent="0.25">
      <c r="A8" s="55">
        <v>5</v>
      </c>
      <c r="B8" s="101"/>
      <c r="C8" s="62"/>
      <c r="D8" s="58"/>
      <c r="E8" s="58"/>
      <c r="F8" s="59"/>
      <c r="G8" s="60"/>
      <c r="H8" s="58"/>
      <c r="I8" s="61"/>
      <c r="J8" s="60"/>
      <c r="K8" s="58"/>
      <c r="L8" s="58"/>
      <c r="M8" s="58"/>
      <c r="N8" s="58"/>
      <c r="O8" s="58"/>
      <c r="P8" s="58"/>
      <c r="Q8" s="61"/>
      <c r="R8" s="64"/>
      <c r="S8" s="59"/>
      <c r="T8" s="59"/>
      <c r="U8" s="98" t="s">
        <v>147</v>
      </c>
      <c r="V8" s="66">
        <f t="shared" si="0"/>
        <v>0</v>
      </c>
    </row>
    <row r="9" spans="1:22" x14ac:dyDescent="0.25">
      <c r="A9" s="55">
        <v>6</v>
      </c>
      <c r="B9" s="101"/>
      <c r="C9" s="62"/>
      <c r="D9" s="58"/>
      <c r="E9" s="58"/>
      <c r="F9" s="59"/>
      <c r="G9" s="60"/>
      <c r="H9" s="58"/>
      <c r="I9" s="61"/>
      <c r="J9" s="60"/>
      <c r="K9" s="58"/>
      <c r="L9" s="58"/>
      <c r="M9" s="58"/>
      <c r="N9" s="58"/>
      <c r="O9" s="58"/>
      <c r="P9" s="58"/>
      <c r="Q9" s="61"/>
      <c r="R9" s="64"/>
      <c r="S9" s="59"/>
      <c r="T9" s="59"/>
      <c r="U9" s="98" t="s">
        <v>147</v>
      </c>
      <c r="V9" s="66">
        <f t="shared" si="0"/>
        <v>0</v>
      </c>
    </row>
    <row r="10" spans="1:22" x14ac:dyDescent="0.25">
      <c r="A10" s="55">
        <v>7</v>
      </c>
      <c r="B10" s="101"/>
      <c r="C10" s="62"/>
      <c r="D10" s="58"/>
      <c r="E10" s="58"/>
      <c r="F10" s="59"/>
      <c r="G10" s="60"/>
      <c r="H10" s="58"/>
      <c r="I10" s="61"/>
      <c r="J10" s="60"/>
      <c r="K10" s="58"/>
      <c r="L10" s="58"/>
      <c r="M10" s="58"/>
      <c r="N10" s="58"/>
      <c r="O10" s="58"/>
      <c r="P10" s="58"/>
      <c r="Q10" s="61"/>
      <c r="R10" s="64"/>
      <c r="S10" s="59"/>
      <c r="T10" s="59"/>
      <c r="U10" s="98" t="s">
        <v>147</v>
      </c>
      <c r="V10" s="66">
        <f t="shared" si="0"/>
        <v>0</v>
      </c>
    </row>
    <row r="11" spans="1:22" x14ac:dyDescent="0.25">
      <c r="A11" s="55">
        <v>8</v>
      </c>
      <c r="B11" s="101"/>
      <c r="C11" s="62"/>
      <c r="D11" s="58"/>
      <c r="E11" s="58"/>
      <c r="F11" s="59"/>
      <c r="G11" s="60"/>
      <c r="H11" s="58"/>
      <c r="I11" s="61"/>
      <c r="J11" s="60"/>
      <c r="K11" s="58"/>
      <c r="L11" s="58"/>
      <c r="M11" s="58"/>
      <c r="N11" s="58"/>
      <c r="O11" s="58"/>
      <c r="P11" s="58"/>
      <c r="Q11" s="61"/>
      <c r="R11" s="64"/>
      <c r="S11" s="59"/>
      <c r="T11" s="59"/>
      <c r="U11" s="98" t="s">
        <v>147</v>
      </c>
      <c r="V11" s="66">
        <f t="shared" si="0"/>
        <v>0</v>
      </c>
    </row>
    <row r="12" spans="1:22" x14ac:dyDescent="0.25">
      <c r="A12" s="55">
        <v>9</v>
      </c>
      <c r="B12" s="101"/>
      <c r="C12" s="62"/>
      <c r="D12" s="58"/>
      <c r="E12" s="58"/>
      <c r="F12" s="59"/>
      <c r="G12" s="60"/>
      <c r="H12" s="58"/>
      <c r="I12" s="61"/>
      <c r="J12" s="60"/>
      <c r="K12" s="58"/>
      <c r="L12" s="58"/>
      <c r="M12" s="58"/>
      <c r="N12" s="58"/>
      <c r="O12" s="58"/>
      <c r="P12" s="58"/>
      <c r="Q12" s="61"/>
      <c r="R12" s="64"/>
      <c r="S12" s="59"/>
      <c r="T12" s="59"/>
      <c r="U12" s="98" t="s">
        <v>147</v>
      </c>
      <c r="V12" s="66">
        <f t="shared" si="0"/>
        <v>0</v>
      </c>
    </row>
    <row r="13" spans="1:22" ht="15.75" thickBot="1" x14ac:dyDescent="0.3">
      <c r="A13" s="56">
        <v>10</v>
      </c>
      <c r="B13" s="102"/>
      <c r="C13" s="44"/>
      <c r="D13" s="45"/>
      <c r="E13" s="45"/>
      <c r="F13" s="46"/>
      <c r="G13" s="47"/>
      <c r="H13" s="45"/>
      <c r="I13" s="48"/>
      <c r="J13" s="47"/>
      <c r="K13" s="45"/>
      <c r="L13" s="45"/>
      <c r="M13" s="45"/>
      <c r="N13" s="45"/>
      <c r="O13" s="45"/>
      <c r="P13" s="45"/>
      <c r="Q13" s="48"/>
      <c r="R13" s="65"/>
      <c r="S13" s="46"/>
      <c r="T13" s="46"/>
      <c r="U13" s="99" t="s">
        <v>147</v>
      </c>
      <c r="V13" s="66">
        <f t="shared" si="0"/>
        <v>0</v>
      </c>
    </row>
  </sheetData>
  <sheetProtection algorithmName="SHA-512" hashValue="/Ea8xuOF9tiQjn18Lpi38Zw48KG0hkegRQgL+JoygqB5GaJLqiYdbKcwAp2/9mFzowhWPxY/eJP0lWhjddK5XA==" saltValue="uxgerCd8nhPRG+IrwDZeFQ=="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allowBlank="1" showInputMessage="1" showErrorMessage="1" prompt="Kérjük, itt adja meg az adott felvétellel kapcsolatos egyéb megjegyzéseit!" sqref="U4:U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tabColor rgb="FF00B0F0"/>
  </sheetPr>
  <dimension ref="A1:O52"/>
  <sheetViews>
    <sheetView workbookViewId="0">
      <selection activeCell="G3" sqref="G3"/>
    </sheetView>
  </sheetViews>
  <sheetFormatPr defaultRowHeight="15" x14ac:dyDescent="0.25"/>
  <cols>
    <col min="1" max="1" width="57.140625" customWidth="1"/>
    <col min="2" max="2" width="51.42578125" customWidth="1"/>
    <col min="5" max="5" width="46.85546875" bestFit="1" customWidth="1"/>
    <col min="6" max="6" width="15" bestFit="1" customWidth="1"/>
    <col min="8" max="8" width="10.140625" hidden="1" customWidth="1"/>
    <col min="9" max="11" width="9.140625" hidden="1" customWidth="1"/>
    <col min="12" max="12" width="18.5703125" hidden="1" customWidth="1"/>
    <col min="13" max="14" width="9.140625" hidden="1" customWidth="1"/>
  </cols>
  <sheetData>
    <row r="1" spans="1:15" ht="31.5" customHeight="1" thickBot="1" x14ac:dyDescent="0.3">
      <c r="A1" s="116" t="s">
        <v>0</v>
      </c>
      <c r="B1" s="117"/>
      <c r="H1" s="118" t="s">
        <v>23</v>
      </c>
      <c r="I1" s="118"/>
      <c r="J1" s="118"/>
      <c r="K1" s="118"/>
      <c r="L1" s="118"/>
      <c r="M1" s="118"/>
      <c r="N1" s="118"/>
      <c r="O1" s="14"/>
    </row>
    <row r="2" spans="1:15" ht="15.75" thickBot="1" x14ac:dyDescent="0.3">
      <c r="A2" s="15" t="s">
        <v>57</v>
      </c>
      <c r="B2" s="33"/>
      <c r="D2" s="80" t="s">
        <v>161</v>
      </c>
      <c r="E2" s="81" t="s">
        <v>140</v>
      </c>
      <c r="F2" s="82" t="s">
        <v>141</v>
      </c>
      <c r="H2" s="10" t="s">
        <v>11</v>
      </c>
      <c r="I2" s="10" t="s">
        <v>28</v>
      </c>
      <c r="J2" s="10" t="s">
        <v>50</v>
      </c>
      <c r="K2" s="10" t="s">
        <v>31</v>
      </c>
      <c r="L2" s="10" t="s">
        <v>32</v>
      </c>
      <c r="M2" s="10" t="s">
        <v>42</v>
      </c>
      <c r="N2" s="10" t="s">
        <v>51</v>
      </c>
    </row>
    <row r="3" spans="1:15" ht="17.25" x14ac:dyDescent="0.25">
      <c r="A3" s="4" t="s">
        <v>72</v>
      </c>
      <c r="B3" s="34"/>
      <c r="D3" s="89">
        <v>1</v>
      </c>
      <c r="E3" s="90" t="s">
        <v>154</v>
      </c>
      <c r="F3" s="30">
        <f>(SUM('Koponya AP-PA'!$W$4:$W$13)/10)*100</f>
        <v>0</v>
      </c>
      <c r="H3" t="s">
        <v>24</v>
      </c>
      <c r="I3" t="s">
        <v>29</v>
      </c>
      <c r="J3" t="s">
        <v>33</v>
      </c>
      <c r="K3" t="s">
        <v>34</v>
      </c>
      <c r="L3" t="s">
        <v>27</v>
      </c>
      <c r="M3" s="13" t="s">
        <v>45</v>
      </c>
      <c r="N3" s="13" t="s">
        <v>52</v>
      </c>
    </row>
    <row r="4" spans="1:15" ht="17.25" x14ac:dyDescent="0.25">
      <c r="A4" s="16" t="s">
        <v>58</v>
      </c>
      <c r="B4" s="34"/>
      <c r="D4" s="95">
        <v>2</v>
      </c>
      <c r="E4" s="96" t="s">
        <v>155</v>
      </c>
      <c r="F4" s="12">
        <f>(SUM('Koponya LAT'!$V$4:$V$13)/10)*100</f>
        <v>0</v>
      </c>
      <c r="H4" t="s">
        <v>25</v>
      </c>
      <c r="I4" t="s">
        <v>30</v>
      </c>
      <c r="J4" t="s">
        <v>28</v>
      </c>
      <c r="K4" t="s">
        <v>142</v>
      </c>
      <c r="L4" t="s">
        <v>36</v>
      </c>
      <c r="M4" t="s">
        <v>43</v>
      </c>
      <c r="N4" t="s">
        <v>53</v>
      </c>
    </row>
    <row r="5" spans="1:15" ht="17.25" x14ac:dyDescent="0.25">
      <c r="A5" s="4" t="s">
        <v>59</v>
      </c>
      <c r="B5" s="34"/>
      <c r="D5" s="91">
        <v>3</v>
      </c>
      <c r="E5" s="105" t="s">
        <v>148</v>
      </c>
      <c r="F5" s="106">
        <f>(SUM('Nyaki gerinc AP'!$V$4:$V$13)/10)*100</f>
        <v>0</v>
      </c>
      <c r="I5" t="s">
        <v>27</v>
      </c>
      <c r="J5" t="s">
        <v>27</v>
      </c>
      <c r="K5" t="s">
        <v>35</v>
      </c>
      <c r="L5" t="s">
        <v>21</v>
      </c>
      <c r="M5" s="13" t="s">
        <v>46</v>
      </c>
      <c r="N5" s="13" t="s">
        <v>54</v>
      </c>
    </row>
    <row r="6" spans="1:15" ht="17.25" x14ac:dyDescent="0.25">
      <c r="A6" s="4" t="s">
        <v>73</v>
      </c>
      <c r="B6" s="107"/>
      <c r="D6" s="95">
        <v>4</v>
      </c>
      <c r="E6" s="96" t="s">
        <v>149</v>
      </c>
      <c r="F6" s="12">
        <f>(SUM('Nyaki gerinc LAT'!$V$4:$V$13)/10)*100</f>
        <v>0</v>
      </c>
      <c r="L6" t="s">
        <v>22</v>
      </c>
      <c r="M6" s="13" t="s">
        <v>48</v>
      </c>
      <c r="N6" s="13" t="s">
        <v>26</v>
      </c>
    </row>
    <row r="7" spans="1:15" ht="18" thickBot="1" x14ac:dyDescent="0.3">
      <c r="A7" s="5" t="s">
        <v>60</v>
      </c>
      <c r="B7" s="35"/>
      <c r="D7" s="91">
        <v>5</v>
      </c>
      <c r="E7" s="92" t="s">
        <v>156</v>
      </c>
      <c r="F7" s="12">
        <f>(SUM('Mellkas PA'!$V$4:$V$13)/10)*100</f>
        <v>0</v>
      </c>
      <c r="L7" t="s">
        <v>143</v>
      </c>
      <c r="M7" s="13" t="s">
        <v>47</v>
      </c>
    </row>
    <row r="8" spans="1:15" ht="17.25" x14ac:dyDescent="0.25">
      <c r="A8" s="1"/>
      <c r="B8" s="17"/>
      <c r="D8" s="95">
        <v>6</v>
      </c>
      <c r="E8" s="96" t="s">
        <v>157</v>
      </c>
      <c r="F8" s="12">
        <f>(SUM('Mellkas LAT'!$V$4:$V$13)/10)*100</f>
        <v>0</v>
      </c>
      <c r="L8" t="s">
        <v>144</v>
      </c>
      <c r="M8" s="13" t="s">
        <v>44</v>
      </c>
    </row>
    <row r="9" spans="1:15" ht="15.75" thickBot="1" x14ac:dyDescent="0.3">
      <c r="A9" s="1"/>
      <c r="B9" s="2"/>
      <c r="D9" s="91">
        <v>7</v>
      </c>
      <c r="E9" s="92" t="s">
        <v>150</v>
      </c>
      <c r="F9" s="12">
        <f>(SUM('Hát gerinc AP'!$V$4:$V$13)/10)*100</f>
        <v>0</v>
      </c>
      <c r="L9" t="s">
        <v>145</v>
      </c>
      <c r="M9" s="13" t="s">
        <v>179</v>
      </c>
    </row>
    <row r="10" spans="1:15" ht="31.5" customHeight="1" thickBot="1" x14ac:dyDescent="0.3">
      <c r="A10" s="116" t="s">
        <v>20</v>
      </c>
      <c r="B10" s="117"/>
      <c r="D10" s="95">
        <v>8</v>
      </c>
      <c r="E10" s="96" t="s">
        <v>151</v>
      </c>
      <c r="F10" s="12">
        <f>(SUM('Hát gerinc LAT'!$V$4:$V$13)/10)*100</f>
        <v>0</v>
      </c>
      <c r="L10" t="s">
        <v>37</v>
      </c>
      <c r="M10" s="13" t="s">
        <v>146</v>
      </c>
    </row>
    <row r="11" spans="1:15" x14ac:dyDescent="0.25">
      <c r="A11" s="3" t="s">
        <v>1</v>
      </c>
      <c r="B11" s="33"/>
      <c r="D11" s="91">
        <v>9</v>
      </c>
      <c r="E11" s="92" t="s">
        <v>158</v>
      </c>
      <c r="F11" s="12">
        <f>(SUM('Natív has AP'!$V$4:$V$13)/10)*100</f>
        <v>0</v>
      </c>
      <c r="L11" t="s">
        <v>40</v>
      </c>
      <c r="M11" s="13" t="s">
        <v>27</v>
      </c>
    </row>
    <row r="12" spans="1:15" x14ac:dyDescent="0.25">
      <c r="A12" s="4" t="s">
        <v>2</v>
      </c>
      <c r="B12" s="34"/>
      <c r="D12" s="95">
        <v>10</v>
      </c>
      <c r="E12" s="96" t="s">
        <v>159</v>
      </c>
      <c r="F12" s="12">
        <f>(SUM('Medence AP'!$V$4:$V$13)/10)*100</f>
        <v>0</v>
      </c>
      <c r="L12" t="s">
        <v>39</v>
      </c>
    </row>
    <row r="13" spans="1:15" x14ac:dyDescent="0.25">
      <c r="A13" s="4" t="s">
        <v>5</v>
      </c>
      <c r="B13" s="34"/>
      <c r="D13" s="91">
        <v>11</v>
      </c>
      <c r="E13" s="92" t="s">
        <v>152</v>
      </c>
      <c r="F13" s="12">
        <f>(SUM('Ágyéki gerinc AP'!$V$4:$V$13)/10)*100</f>
        <v>0</v>
      </c>
      <c r="L13" t="s">
        <v>38</v>
      </c>
    </row>
    <row r="14" spans="1:15" x14ac:dyDescent="0.25">
      <c r="A14" s="4" t="s">
        <v>3</v>
      </c>
      <c r="B14" s="36"/>
      <c r="D14" s="95">
        <v>12</v>
      </c>
      <c r="E14" s="96" t="s">
        <v>153</v>
      </c>
      <c r="F14" s="12">
        <f>(SUM('Ágyéki gerinc LAT'!$V$4:$V$13)/10)*100</f>
        <v>0</v>
      </c>
      <c r="L14" t="s">
        <v>26</v>
      </c>
    </row>
    <row r="15" spans="1:15" ht="15.75" thickBot="1" x14ac:dyDescent="0.3">
      <c r="A15" s="4" t="s">
        <v>4</v>
      </c>
      <c r="B15" s="36"/>
      <c r="D15" s="93">
        <v>13</v>
      </c>
      <c r="E15" s="94" t="s">
        <v>160</v>
      </c>
      <c r="F15" s="31">
        <f>(SUM('Csípőizület AP'!$V$4:$V$13)/10)*100</f>
        <v>0</v>
      </c>
    </row>
    <row r="16" spans="1:15" x14ac:dyDescent="0.25">
      <c r="A16" s="4" t="s">
        <v>61</v>
      </c>
      <c r="B16" s="36"/>
      <c r="D16" s="77"/>
      <c r="E16" s="78"/>
      <c r="F16" s="76"/>
    </row>
    <row r="17" spans="1:11" x14ac:dyDescent="0.25">
      <c r="A17" s="20" t="s">
        <v>139</v>
      </c>
      <c r="B17" s="37"/>
      <c r="D17" s="77"/>
      <c r="E17" s="78"/>
      <c r="F17" s="76"/>
      <c r="K17" t="s">
        <v>75</v>
      </c>
    </row>
    <row r="18" spans="1:11" x14ac:dyDescent="0.25">
      <c r="A18" s="4" t="s">
        <v>74</v>
      </c>
      <c r="B18" s="34"/>
      <c r="D18" s="77"/>
      <c r="K18" t="s">
        <v>76</v>
      </c>
    </row>
    <row r="19" spans="1:11" x14ac:dyDescent="0.25">
      <c r="A19" s="4" t="s">
        <v>55</v>
      </c>
      <c r="B19" s="36"/>
      <c r="K19" t="s">
        <v>77</v>
      </c>
    </row>
    <row r="20" spans="1:11" ht="15.75" customHeight="1" x14ac:dyDescent="0.25">
      <c r="A20" s="16" t="s">
        <v>62</v>
      </c>
      <c r="B20" s="36"/>
    </row>
    <row r="21" spans="1:11" ht="15.75" customHeight="1" x14ac:dyDescent="0.25">
      <c r="A21" s="16" t="s">
        <v>63</v>
      </c>
      <c r="B21" s="36"/>
      <c r="D21" s="77"/>
    </row>
    <row r="22" spans="1:11" x14ac:dyDescent="0.25">
      <c r="A22" s="16" t="s">
        <v>163</v>
      </c>
      <c r="B22" s="36"/>
      <c r="D22" s="79"/>
    </row>
    <row r="23" spans="1:11" x14ac:dyDescent="0.25">
      <c r="A23" s="16" t="s">
        <v>164</v>
      </c>
      <c r="B23" s="34"/>
      <c r="D23" s="79"/>
    </row>
    <row r="24" spans="1:11" ht="15.75" thickBot="1" x14ac:dyDescent="0.3">
      <c r="A24" s="28" t="s">
        <v>165</v>
      </c>
      <c r="B24" s="38"/>
      <c r="D24" s="79"/>
    </row>
    <row r="25" spans="1:11" x14ac:dyDescent="0.25">
      <c r="D25" s="77"/>
      <c r="E25" s="78"/>
      <c r="F25" s="76"/>
    </row>
    <row r="26" spans="1:11" ht="15.75" thickBot="1" x14ac:dyDescent="0.3">
      <c r="D26" s="77"/>
      <c r="E26" s="78"/>
      <c r="F26" s="76"/>
    </row>
    <row r="27" spans="1:11" x14ac:dyDescent="0.25">
      <c r="A27" s="119" t="s">
        <v>180</v>
      </c>
      <c r="B27" s="120"/>
      <c r="D27" s="77"/>
      <c r="E27" s="78"/>
      <c r="F27" s="76"/>
    </row>
    <row r="28" spans="1:11" ht="15.75" thickBot="1" x14ac:dyDescent="0.3">
      <c r="A28" s="121"/>
      <c r="B28" s="122"/>
      <c r="D28" s="77"/>
      <c r="E28" s="78"/>
      <c r="F28" s="76"/>
    </row>
    <row r="29" spans="1:11" x14ac:dyDescent="0.25">
      <c r="D29" s="77"/>
      <c r="E29" s="78"/>
      <c r="F29" s="76"/>
    </row>
    <row r="30" spans="1:11" x14ac:dyDescent="0.25">
      <c r="D30" s="77"/>
      <c r="E30" s="78"/>
      <c r="F30" s="76"/>
    </row>
    <row r="31" spans="1:11" x14ac:dyDescent="0.25">
      <c r="D31" s="77"/>
      <c r="E31" s="78"/>
      <c r="F31" s="76"/>
    </row>
    <row r="32" spans="1:11" x14ac:dyDescent="0.25">
      <c r="D32" s="77"/>
      <c r="E32" s="78"/>
      <c r="F32" s="76"/>
    </row>
    <row r="33" spans="4:6" x14ac:dyDescent="0.25">
      <c r="D33" s="77"/>
      <c r="E33" s="78"/>
      <c r="F33" s="76"/>
    </row>
    <row r="34" spans="4:6" x14ac:dyDescent="0.25">
      <c r="D34" s="77"/>
      <c r="E34" s="78"/>
      <c r="F34" s="76"/>
    </row>
    <row r="35" spans="4:6" x14ac:dyDescent="0.25">
      <c r="D35" s="77"/>
      <c r="E35" s="78"/>
      <c r="F35" s="76"/>
    </row>
    <row r="36" spans="4:6" x14ac:dyDescent="0.25">
      <c r="D36" s="77"/>
      <c r="E36" s="78"/>
      <c r="F36" s="76"/>
    </row>
    <row r="37" spans="4:6" x14ac:dyDescent="0.25">
      <c r="D37" s="77"/>
      <c r="E37" s="78"/>
      <c r="F37" s="76"/>
    </row>
    <row r="38" spans="4:6" x14ac:dyDescent="0.25">
      <c r="D38" s="77"/>
      <c r="E38" s="78"/>
      <c r="F38" s="76"/>
    </row>
    <row r="39" spans="4:6" x14ac:dyDescent="0.25">
      <c r="D39" s="77"/>
      <c r="E39" s="78"/>
      <c r="F39" s="76"/>
    </row>
    <row r="40" spans="4:6" x14ac:dyDescent="0.25">
      <c r="D40" s="77"/>
      <c r="E40" s="78"/>
      <c r="F40" s="76"/>
    </row>
    <row r="41" spans="4:6" x14ac:dyDescent="0.25">
      <c r="D41" s="77"/>
      <c r="E41" s="78"/>
      <c r="F41" s="76"/>
    </row>
    <row r="42" spans="4:6" x14ac:dyDescent="0.25">
      <c r="D42" s="77"/>
      <c r="E42" s="78"/>
      <c r="F42" s="76"/>
    </row>
    <row r="43" spans="4:6" x14ac:dyDescent="0.25">
      <c r="D43" s="77"/>
      <c r="E43" s="78"/>
      <c r="F43" s="76"/>
    </row>
    <row r="44" spans="4:6" x14ac:dyDescent="0.25">
      <c r="D44" s="77"/>
      <c r="E44" s="78"/>
      <c r="F44" s="76"/>
    </row>
    <row r="45" spans="4:6" x14ac:dyDescent="0.25">
      <c r="D45" s="77"/>
      <c r="E45" s="78"/>
      <c r="F45" s="76"/>
    </row>
    <row r="46" spans="4:6" x14ac:dyDescent="0.25">
      <c r="D46" s="77"/>
      <c r="E46" s="78"/>
      <c r="F46" s="76"/>
    </row>
    <row r="47" spans="4:6" x14ac:dyDescent="0.25">
      <c r="D47" s="77"/>
      <c r="E47" s="78"/>
      <c r="F47" s="76"/>
    </row>
    <row r="48" spans="4:6" x14ac:dyDescent="0.25">
      <c r="D48" s="77"/>
      <c r="E48" s="78"/>
      <c r="F48" s="76"/>
    </row>
    <row r="49" spans="4:6" x14ac:dyDescent="0.25">
      <c r="D49" s="79"/>
      <c r="E49" s="79"/>
      <c r="F49" s="79"/>
    </row>
    <row r="50" spans="4:6" x14ac:dyDescent="0.25">
      <c r="D50" s="77"/>
      <c r="E50" s="78"/>
      <c r="F50" s="76"/>
    </row>
    <row r="51" spans="4:6" x14ac:dyDescent="0.25">
      <c r="D51" s="79"/>
      <c r="E51" s="79"/>
      <c r="F51" s="79"/>
    </row>
    <row r="52" spans="4:6" x14ac:dyDescent="0.25">
      <c r="D52" s="77"/>
      <c r="E52" s="78"/>
      <c r="F52" s="76"/>
    </row>
  </sheetData>
  <sheetProtection algorithmName="SHA-512" hashValue="pboVs6zsL+Rl3E9b3hkmtxKzjuxwWtOjg9u74ZWtvdoNsGRCaQigLzQF4Z3tw8gt6kzJdmly/zxI9hKg7UEOCg==" saltValue="2vFpnP+A6wVfkAtcvA5ufQ==" spinCount="100000" sheet="1" objects="1" scenarios="1"/>
  <mergeCells count="4">
    <mergeCell ref="A10:B10"/>
    <mergeCell ref="A1:B1"/>
    <mergeCell ref="H1:N1"/>
    <mergeCell ref="A27:B28"/>
  </mergeCells>
  <conditionalFormatting sqref="F3:F15">
    <cfRule type="cellIs" dxfId="3" priority="67" operator="equal">
      <formula>100</formula>
    </cfRule>
    <cfRule type="cellIs" dxfId="2" priority="68" operator="lessThan">
      <formula>99</formula>
    </cfRule>
  </conditionalFormatting>
  <conditionalFormatting sqref="B6">
    <cfRule type="cellIs" dxfId="1" priority="1" operator="greaterThan">
      <formula>100000000</formula>
    </cfRule>
    <cfRule type="cellIs" dxfId="0" priority="2" operator="lessThanOrEqual">
      <formula>99999999</formula>
    </cfRule>
  </conditionalFormatting>
  <dataValidations count="18">
    <dataValidation type="whole" allowBlank="1" showInputMessage="1" showErrorMessage="1" errorTitle="Hiba!" error="Kérjük, 0 - 1000000 közötti egész számot írjon be!" promptTitle="Vizsgált páciensek száma" prompt="Kérjük, adja meg, hogy a tavalyi év során hány páciensen végeztek diagnosztikai vizsgálatot az adott berendezéssel!" sqref="B22">
      <formula1>0</formula1>
      <formula2>1000000</formula2>
    </dataValidation>
    <dataValidation allowBlank="1" showInputMessage="1" showErrorMessage="1" prompt="Kérjük, ajda meg azt az elektronikus levelezési címét, amin a felméréssel kapcsolatban bármikor elérhetjük!" sqref="B7"/>
    <dataValidation allowBlank="1" showInputMessage="1" showErrorMessage="1" prompt="Kérjük, adja meg az intézmény pontos központi címét_x000a_IRSZ Város, közterület név, közterület jellege, házszám formátumban._x000a_Pl.: 1221 Budapest, Anna utca 5._x000a_" sqref="B3"/>
    <dataValidation allowBlank="1" showInputMessage="1" showErrorMessage="1" prompt="Az intézmény pontos megnevezése" sqref="B2"/>
    <dataValidation allowBlank="1" showInputMessage="1" showErrorMessage="1" prompt="Kérjük, adja meg a röntgenberendezés állandó szűrését!_x000a_Részletes leírásért lásd az útmutatót!" sqref="B18"/>
    <dataValidation allowBlank="1" showInputMessage="1" showErrorMessage="1" prompt="Kérjük, adja meg a berendezés üzemeltetésének pontos helyét (a telephelyet, ami lehet eltérő az intézmény címétől)._x000a_Pl.: 1221 Budapest, Anna utca 5. C épület, 2. emelet, Radiológia, 2.123 Röntgenhelyiség." sqref="B16"/>
    <dataValidation allowBlank="1" showInputMessage="1" showErrorMessage="1" prompt="Kérjük, adja meg a berendezés típusát!" sqref="B12"/>
    <dataValidation allowBlank="1" showInputMessage="1" showErrorMessage="1" prompt="Kérjük adja meg a berendezés  gyártóját!" sqref="B11"/>
    <dataValidation type="whole" allowBlank="1" showInputMessage="1" showErrorMessage="1" errorTitle="Hiba!" error="A gyártási évnek 1950 és 2022 között kell lennie!" prompt="Kérjük, adja meg a berendezés gyártási évét!" sqref="B14">
      <formula1>1950</formula1>
      <formula2>2022</formula2>
    </dataValidation>
    <dataValidation type="whole" allowBlank="1" showInputMessage="1" showErrorMessage="1" errorTitle="Hiba!" error="Csak 1950 és 2022 közötti egész szám fogadható el!" prompt="Kérjük, adja meg, mikor telepítették jelenlegi helyére a berendezést!" sqref="B15">
      <formula1>1950</formula1>
      <formula2>2022</formula2>
    </dataValidation>
    <dataValidation type="list" allowBlank="1" showInputMessage="1" showErrorMessage="1" errorTitle="Hiba!" error="Kérjük, válasszon a legördülő listából!" promptTitle="Képreceptor" prompt="Kérjük, adja meg a legördülő lista segítségével, hogy a berendezéssel milyen detektor segítségével készítenek felvételt!" sqref="B19">
      <formula1>$K$17:$K$19</formula1>
    </dataValidation>
    <dataValidation type="list" allowBlank="1" showInputMessage="1" showErrorMessage="1" errorTitle="Hiba!" error="Kérjük, válasszon a legördülő listából!" promptTitle="Páceins dózis visszajelzés" prompt="Kérjük, a berendezés a páciens dózisát megadni a felvétel elkészítése után (DAP érték, effektív dózis érték)? Kérjük válasszon a legördülő listából!" sqref="B21">
      <formula1>$J$3:$J$5</formula1>
    </dataValidation>
    <dataValidation type="list" allowBlank="1" showInputMessage="1" showErrorMessage="1" errorTitle="Hiba!" error="Kérjük, válasszon a legördülő listából!" promptTitle="Van a berendezésen AEC?" prompt="Kérjük, adja meg a legördülő lista segítségével, hogy a berendezés rendelkezik-e AEC-vel!_x000a_Részletes leírásért lásd az útmutatót!" sqref="B20">
      <formula1>$J$3:$J$5</formula1>
    </dataValidation>
    <dataValidation allowBlank="1" showInputMessage="1" showErrorMessage="1" promptTitle="Engedély száma" prompt="Kérjük, adja meg a berendezés kérdőív kitöltésekor érvényes sugárveszélyes tevékenységi engedélyének számát (üzemeltetési engedély)!" sqref="B17"/>
    <dataValidation type="whole" operator="greaterThanOrEqual" allowBlank="1" showInputMessage="1" showErrorMessage="1" errorTitle="Hiba!" error="Az eljárások száma nem lehet kevesebb a vizsgálatokban részt vett páciensek számánál!" promptTitle="2020 évi eljárások száma" prompt="Kérjük, adja meg, hogy a 2020-as év során összesen hány vizsgálatot végeztek a berendezéssel!" sqref="B23">
      <formula1>$B$23</formula1>
    </dataValidation>
    <dataValidation type="whole" allowBlank="1" showInputMessage="1" showErrorMessage="1" errorTitle="Hiba!" error="Kérjük, 1 - 1000000 közötti egész számot írjon be!" promptTitle="2020 évi expozíciók száma" prompt="Kérjük, adja meg, hogy a 2020-as év során összesen hány expozíciót végeztek a berendezéssel! A megismételt és a rontott felvételeket is kérjük beleszámítani! " sqref="B24">
      <formula1>0</formula1>
      <formula2>1000000</formula2>
    </dataValidation>
    <dataValidation type="whole" allowBlank="1" showInputMessage="1" showErrorMessage="1" errorTitle="Hiba!" error="Kérjük, hogy CSAK a körzeti/hálózati előhívószámtól kezdve, folyamatosan gépelje be a telefonszámot!" promptTitle="Telefonszám" prompt="Kérjük, hogy CSAK a körzeti/hálózati előhívószámtól kezdve, folyamatosan gépelje be a telefonszámot!_x000a_Példa:_x000a_- Budapesti szám esetén gépelendő: 14822000_x000a_- Vidéki szám esetén gépelendő: 28123456_x000a_- Mobilszám esetén gépelendő: 201234567" sqref="B6">
      <formula1>10000000</formula1>
      <formula2>999999999</formula2>
    </dataValidation>
    <dataValidation allowBlank="1" showInputMessage="1" showErrorMessage="1" promptTitle="Gyári szám megadása" prompt="Kérjük, adja meg a berendezés gyári számát!_x000a_Ha a gyári szám formátuma begépelést követően megváltozna, íja elé az &quot;SN&quot; betűket. (pl.: SN0123-4567)._x000a_Részletes leírást lásd az útmutatóban!" sqref="B13"/>
  </dataValidations>
  <hyperlinks>
    <hyperlink ref="A27:B28" r:id="rId1" display="Az NNK adatvédelmi tájékoztatója"/>
  </hyperlink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5">
    <tabColor theme="5" tint="0.39997558519241921"/>
  </sheetPr>
  <dimension ref="A1:Y13"/>
  <sheetViews>
    <sheetView workbookViewId="0">
      <selection activeCell="W1" sqref="W1"/>
    </sheetView>
  </sheetViews>
  <sheetFormatPr defaultRowHeight="15" x14ac:dyDescent="0.25"/>
  <cols>
    <col min="1" max="1" width="3.7109375" style="9" bestFit="1" customWidth="1"/>
    <col min="2" max="2" width="10.42578125" style="9" customWidth="1"/>
    <col min="3" max="12" width="7.140625" customWidth="1"/>
    <col min="13" max="14" width="8.42578125" bestFit="1" customWidth="1"/>
    <col min="15" max="15" width="18.5703125" bestFit="1" customWidth="1"/>
    <col min="16" max="16" width="11.42578125" customWidth="1"/>
    <col min="17" max="19" width="7.140625" customWidth="1"/>
    <col min="20" max="20" width="10" customWidth="1"/>
    <col min="21" max="21" width="5.7109375" customWidth="1"/>
  </cols>
  <sheetData>
    <row r="1" spans="1:25" ht="47.25" customHeight="1" thickBot="1" x14ac:dyDescent="0.3">
      <c r="A1" s="125" t="s">
        <v>154</v>
      </c>
      <c r="B1" s="126"/>
      <c r="C1" s="126"/>
      <c r="D1" s="126"/>
      <c r="E1" s="126"/>
      <c r="F1" s="126"/>
      <c r="G1" s="126"/>
      <c r="H1" s="126"/>
      <c r="I1" s="126"/>
      <c r="J1" s="126"/>
      <c r="K1" s="126"/>
      <c r="L1" s="126"/>
      <c r="M1" s="126"/>
      <c r="N1" s="126"/>
      <c r="O1" s="126"/>
      <c r="P1" s="126"/>
      <c r="Q1" s="126"/>
      <c r="R1" s="126"/>
      <c r="S1" s="126"/>
      <c r="T1" s="126"/>
      <c r="U1" s="126"/>
      <c r="V1" s="127"/>
      <c r="W1" s="83"/>
      <c r="X1" s="83"/>
      <c r="Y1" s="83"/>
    </row>
    <row r="2" spans="1:25" ht="31.5" customHeight="1" thickBot="1" x14ac:dyDescent="0.3">
      <c r="A2" s="131" t="s">
        <v>64</v>
      </c>
      <c r="B2" s="133" t="s">
        <v>41</v>
      </c>
      <c r="C2" s="135" t="s">
        <v>6</v>
      </c>
      <c r="D2" s="129"/>
      <c r="E2" s="129"/>
      <c r="F2" s="129"/>
      <c r="G2" s="128" t="s">
        <v>7</v>
      </c>
      <c r="H2" s="129"/>
      <c r="I2" s="129"/>
      <c r="J2" s="130"/>
      <c r="K2" s="128" t="s">
        <v>12</v>
      </c>
      <c r="L2" s="129"/>
      <c r="M2" s="129"/>
      <c r="N2" s="129"/>
      <c r="O2" s="129"/>
      <c r="P2" s="129"/>
      <c r="Q2" s="129"/>
      <c r="R2" s="130"/>
      <c r="S2" s="137" t="s">
        <v>14</v>
      </c>
      <c r="T2" s="139" t="s">
        <v>15</v>
      </c>
      <c r="U2" s="123" t="s">
        <v>49</v>
      </c>
      <c r="V2" s="133" t="s">
        <v>71</v>
      </c>
    </row>
    <row r="3" spans="1:25" ht="150.75" customHeight="1" thickBot="1" x14ac:dyDescent="0.3">
      <c r="A3" s="167"/>
      <c r="B3" s="134"/>
      <c r="C3" s="19" t="s">
        <v>66</v>
      </c>
      <c r="D3" s="18" t="s">
        <v>8</v>
      </c>
      <c r="E3" s="18" t="s">
        <v>67</v>
      </c>
      <c r="F3" s="85" t="s">
        <v>68</v>
      </c>
      <c r="G3" s="168" t="s">
        <v>65</v>
      </c>
      <c r="H3" s="18" t="s">
        <v>9</v>
      </c>
      <c r="I3" s="18" t="s">
        <v>10</v>
      </c>
      <c r="J3" s="169" t="s">
        <v>13</v>
      </c>
      <c r="K3" s="19" t="s">
        <v>69</v>
      </c>
      <c r="L3" s="170" t="s">
        <v>19</v>
      </c>
      <c r="M3" s="18" t="s">
        <v>56</v>
      </c>
      <c r="N3" s="18" t="s">
        <v>31</v>
      </c>
      <c r="O3" s="18" t="s">
        <v>16</v>
      </c>
      <c r="P3" s="18" t="s">
        <v>70</v>
      </c>
      <c r="Q3" s="18" t="s">
        <v>17</v>
      </c>
      <c r="R3" s="169" t="s">
        <v>18</v>
      </c>
      <c r="S3" s="171"/>
      <c r="T3" s="172"/>
      <c r="U3" s="173"/>
      <c r="V3" s="134"/>
    </row>
    <row r="4" spans="1:25" x14ac:dyDescent="0.25">
      <c r="A4" s="158">
        <v>1</v>
      </c>
      <c r="B4" s="159"/>
      <c r="C4" s="160"/>
      <c r="D4" s="161"/>
      <c r="E4" s="161"/>
      <c r="F4" s="162"/>
      <c r="G4" s="163"/>
      <c r="H4" s="164"/>
      <c r="I4" s="164"/>
      <c r="J4" s="165"/>
      <c r="K4" s="62"/>
      <c r="L4" s="58"/>
      <c r="M4" s="58"/>
      <c r="N4" s="58"/>
      <c r="O4" s="58"/>
      <c r="P4" s="58"/>
      <c r="Q4" s="58"/>
      <c r="R4" s="61"/>
      <c r="S4" s="64"/>
      <c r="T4" s="59"/>
      <c r="U4" s="59"/>
      <c r="V4" s="166" t="s">
        <v>147</v>
      </c>
      <c r="W4" s="66">
        <f>IF(COUNTA(B4:V4)=21,1,0)</f>
        <v>0</v>
      </c>
    </row>
    <row r="5" spans="1:25" x14ac:dyDescent="0.25">
      <c r="A5" s="55">
        <v>2</v>
      </c>
      <c r="B5" s="70"/>
      <c r="C5" s="69"/>
      <c r="D5" s="67"/>
      <c r="E5" s="67"/>
      <c r="F5" s="68"/>
      <c r="G5" s="60"/>
      <c r="H5" s="58"/>
      <c r="I5" s="58"/>
      <c r="J5" s="61"/>
      <c r="K5" s="62"/>
      <c r="L5" s="58"/>
      <c r="M5" s="58"/>
      <c r="N5" s="58"/>
      <c r="O5" s="58"/>
      <c r="P5" s="58"/>
      <c r="Q5" s="58"/>
      <c r="R5" s="61"/>
      <c r="S5" s="64"/>
      <c r="T5" s="59"/>
      <c r="U5" s="59"/>
      <c r="V5" s="98" t="s">
        <v>147</v>
      </c>
      <c r="W5" s="66">
        <f t="shared" ref="W5:W13" si="0">IF(COUNTA(B5:V5)=21,1,0)</f>
        <v>0</v>
      </c>
    </row>
    <row r="6" spans="1:25" x14ac:dyDescent="0.25">
      <c r="A6" s="55">
        <v>3</v>
      </c>
      <c r="B6" s="70"/>
      <c r="C6" s="69"/>
      <c r="D6" s="67"/>
      <c r="E6" s="67"/>
      <c r="F6" s="68"/>
      <c r="G6" s="60"/>
      <c r="H6" s="58"/>
      <c r="I6" s="58"/>
      <c r="J6" s="61"/>
      <c r="K6" s="62"/>
      <c r="L6" s="58"/>
      <c r="M6" s="58"/>
      <c r="N6" s="58"/>
      <c r="O6" s="58"/>
      <c r="P6" s="58"/>
      <c r="Q6" s="58"/>
      <c r="R6" s="61"/>
      <c r="S6" s="64"/>
      <c r="T6" s="59"/>
      <c r="U6" s="59"/>
      <c r="V6" s="98" t="s">
        <v>147</v>
      </c>
      <c r="W6" s="66">
        <f t="shared" si="0"/>
        <v>0</v>
      </c>
    </row>
    <row r="7" spans="1:25" x14ac:dyDescent="0.25">
      <c r="A7" s="55">
        <v>4</v>
      </c>
      <c r="B7" s="70"/>
      <c r="C7" s="69"/>
      <c r="D7" s="67"/>
      <c r="E7" s="67"/>
      <c r="F7" s="68"/>
      <c r="G7" s="60"/>
      <c r="H7" s="58"/>
      <c r="I7" s="58"/>
      <c r="J7" s="61"/>
      <c r="K7" s="62"/>
      <c r="L7" s="58"/>
      <c r="M7" s="58"/>
      <c r="N7" s="58"/>
      <c r="O7" s="58"/>
      <c r="P7" s="58"/>
      <c r="Q7" s="58"/>
      <c r="R7" s="61"/>
      <c r="S7" s="64"/>
      <c r="T7" s="59"/>
      <c r="U7" s="59"/>
      <c r="V7" s="98" t="s">
        <v>147</v>
      </c>
      <c r="W7" s="66">
        <f t="shared" si="0"/>
        <v>0</v>
      </c>
    </row>
    <row r="8" spans="1:25" x14ac:dyDescent="0.25">
      <c r="A8" s="55">
        <v>5</v>
      </c>
      <c r="B8" s="70"/>
      <c r="C8" s="69"/>
      <c r="D8" s="67"/>
      <c r="E8" s="67"/>
      <c r="F8" s="68"/>
      <c r="G8" s="60"/>
      <c r="H8" s="58"/>
      <c r="I8" s="58"/>
      <c r="J8" s="61"/>
      <c r="K8" s="62"/>
      <c r="L8" s="58"/>
      <c r="M8" s="58"/>
      <c r="N8" s="58"/>
      <c r="O8" s="58"/>
      <c r="P8" s="58"/>
      <c r="Q8" s="58"/>
      <c r="R8" s="61"/>
      <c r="S8" s="64"/>
      <c r="T8" s="59"/>
      <c r="U8" s="59"/>
      <c r="V8" s="98" t="s">
        <v>147</v>
      </c>
      <c r="W8" s="66">
        <f t="shared" si="0"/>
        <v>0</v>
      </c>
    </row>
    <row r="9" spans="1:25" x14ac:dyDescent="0.25">
      <c r="A9" s="55">
        <v>6</v>
      </c>
      <c r="B9" s="70"/>
      <c r="C9" s="69"/>
      <c r="D9" s="67"/>
      <c r="E9" s="67"/>
      <c r="F9" s="68"/>
      <c r="G9" s="60"/>
      <c r="H9" s="58"/>
      <c r="I9" s="58"/>
      <c r="J9" s="61"/>
      <c r="K9" s="62"/>
      <c r="L9" s="58"/>
      <c r="M9" s="58"/>
      <c r="N9" s="58"/>
      <c r="O9" s="58"/>
      <c r="P9" s="58"/>
      <c r="Q9" s="58"/>
      <c r="R9" s="61"/>
      <c r="S9" s="64"/>
      <c r="T9" s="59"/>
      <c r="U9" s="59"/>
      <c r="V9" s="98" t="s">
        <v>147</v>
      </c>
      <c r="W9" s="66">
        <f t="shared" si="0"/>
        <v>0</v>
      </c>
    </row>
    <row r="10" spans="1:25" x14ac:dyDescent="0.25">
      <c r="A10" s="55">
        <v>7</v>
      </c>
      <c r="B10" s="70"/>
      <c r="C10" s="69"/>
      <c r="D10" s="67"/>
      <c r="E10" s="67"/>
      <c r="F10" s="68"/>
      <c r="G10" s="60"/>
      <c r="H10" s="58"/>
      <c r="I10" s="58"/>
      <c r="J10" s="61"/>
      <c r="K10" s="62"/>
      <c r="L10" s="58"/>
      <c r="M10" s="58"/>
      <c r="N10" s="58"/>
      <c r="O10" s="58"/>
      <c r="P10" s="58"/>
      <c r="Q10" s="58"/>
      <c r="R10" s="61"/>
      <c r="S10" s="64"/>
      <c r="T10" s="59"/>
      <c r="U10" s="59"/>
      <c r="V10" s="98" t="s">
        <v>147</v>
      </c>
      <c r="W10" s="66">
        <f t="shared" si="0"/>
        <v>0</v>
      </c>
    </row>
    <row r="11" spans="1:25" x14ac:dyDescent="0.25">
      <c r="A11" s="55">
        <v>8</v>
      </c>
      <c r="B11" s="70"/>
      <c r="C11" s="69"/>
      <c r="D11" s="67"/>
      <c r="E11" s="67"/>
      <c r="F11" s="68"/>
      <c r="G11" s="60"/>
      <c r="H11" s="58"/>
      <c r="I11" s="58"/>
      <c r="J11" s="61"/>
      <c r="K11" s="62"/>
      <c r="L11" s="58"/>
      <c r="M11" s="58"/>
      <c r="N11" s="58"/>
      <c r="O11" s="58"/>
      <c r="P11" s="58"/>
      <c r="Q11" s="58"/>
      <c r="R11" s="61"/>
      <c r="S11" s="64"/>
      <c r="T11" s="59"/>
      <c r="U11" s="59"/>
      <c r="V11" s="98" t="s">
        <v>147</v>
      </c>
      <c r="W11" s="66">
        <f t="shared" si="0"/>
        <v>0</v>
      </c>
    </row>
    <row r="12" spans="1:25" x14ac:dyDescent="0.25">
      <c r="A12" s="55">
        <v>9</v>
      </c>
      <c r="B12" s="70"/>
      <c r="C12" s="69"/>
      <c r="D12" s="67"/>
      <c r="E12" s="67"/>
      <c r="F12" s="68"/>
      <c r="G12" s="60"/>
      <c r="H12" s="58"/>
      <c r="I12" s="58"/>
      <c r="J12" s="61"/>
      <c r="K12" s="62"/>
      <c r="L12" s="58"/>
      <c r="M12" s="58"/>
      <c r="N12" s="58"/>
      <c r="O12" s="58"/>
      <c r="P12" s="58"/>
      <c r="Q12" s="58"/>
      <c r="R12" s="61"/>
      <c r="S12" s="64"/>
      <c r="T12" s="59"/>
      <c r="U12" s="59"/>
      <c r="V12" s="98" t="s">
        <v>147</v>
      </c>
      <c r="W12" s="66">
        <f t="shared" si="0"/>
        <v>0</v>
      </c>
    </row>
    <row r="13" spans="1:25" ht="15.75" thickBot="1" x14ac:dyDescent="0.3">
      <c r="A13" s="56">
        <v>10</v>
      </c>
      <c r="B13" s="71"/>
      <c r="C13" s="73"/>
      <c r="D13" s="74"/>
      <c r="E13" s="74"/>
      <c r="F13" s="75"/>
      <c r="G13" s="47"/>
      <c r="H13" s="45"/>
      <c r="I13" s="45"/>
      <c r="J13" s="48"/>
      <c r="K13" s="44"/>
      <c r="L13" s="45"/>
      <c r="M13" s="45"/>
      <c r="N13" s="45"/>
      <c r="O13" s="45"/>
      <c r="P13" s="45"/>
      <c r="Q13" s="45"/>
      <c r="R13" s="48"/>
      <c r="S13" s="65"/>
      <c r="T13" s="46"/>
      <c r="U13" s="46"/>
      <c r="V13" s="99" t="s">
        <v>147</v>
      </c>
      <c r="W13" s="66">
        <f t="shared" si="0"/>
        <v>0</v>
      </c>
    </row>
  </sheetData>
  <sheetProtection algorithmName="SHA-512" hashValue="blqUGYfe7b37Qpp9xuaxBIJODZj186Yz0icsxqnwZphj1bFsURqrhrnFHBWRLZ4Cs3+TS+EAs31HNFHH7sAiSw==" saltValue="5zrduHzkRDK/CWET4PjKrQ==" spinCount="100000" sheet="1" objects="1" scenarios="1"/>
  <mergeCells count="10">
    <mergeCell ref="U2:U3"/>
    <mergeCell ref="A1:V1"/>
    <mergeCell ref="G2:J2"/>
    <mergeCell ref="A2:A3"/>
    <mergeCell ref="B2:B3"/>
    <mergeCell ref="C2:F2"/>
    <mergeCell ref="V2:V3"/>
    <mergeCell ref="K2:R2"/>
    <mergeCell ref="S2:S3"/>
    <mergeCell ref="T2:T3"/>
  </mergeCells>
  <dataValidations count="13">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I4:I13">
      <formula1>0</formula1>
      <formula2>1000</formula2>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S4:S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allowBlank="1" showInputMessage="1" showErrorMessage="1" prompt="Kérjük, itt adja meg az adott felvétellel kapcsolatos egyéb megjegyzéseit!" sqref="V4:V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Q4:R13">
      <formula1>0</formula1>
      <formula2>50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H4:H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J4:J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K4:K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L4:L13">
      <formula1>35</formula1>
      <formula2>180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U4:U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errorTitle="Hiba!" error="Kérem, válasszon a legördülő listából!" promptTitle="Projekció" prompt="Kérük, adja meg, hogy milyen irányból történt a páciens felvételezése (&quot;AP&quot; / &quot;PA&quot;).">
          <x14:formula1>
            <xm:f>Adatok!$H$3:$H$4</xm:f>
          </x14:formula1>
          <xm:sqref>G4:G13</xm:sqref>
        </x14:dataValidation>
        <x14:dataValidation type="list" allowBlank="1" showInputMessage="1" showErrorMessage="1" errorTitle="Hiba!" error="Kérjük, válasszon a legördülő listából!" promptTitle="Alkalmaztak rácsot?" prompt="Kérjük, válasszon a legördülő listából!">
          <x14:formula1>
            <xm:f>Adatok!$J$3:$J$5</xm:f>
          </x14:formula1>
          <xm:sqref>M4:M13</xm:sqref>
        </x14:dataValidation>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P4:P13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O4:O13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N4:N13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T4:T13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4">
    <tabColor rgb="FFFFFF00"/>
  </sheetPr>
  <dimension ref="A1:V13"/>
  <sheetViews>
    <sheetView workbookViewId="0">
      <selection activeCell="G22" sqref="G22"/>
    </sheetView>
  </sheetViews>
  <sheetFormatPr defaultRowHeight="15" x14ac:dyDescent="0.25"/>
  <cols>
    <col min="1" max="1" width="3.7109375" style="9" bestFit="1" customWidth="1"/>
    <col min="2" max="2" width="10.42578125" style="9" customWidth="1"/>
    <col min="3" max="12" width="7.140625" customWidth="1"/>
    <col min="13" max="13" width="8.42578125" bestFit="1" customWidth="1"/>
    <col min="14" max="14" width="18.5703125" bestFit="1" customWidth="1"/>
    <col min="15" max="15" width="11.42578125" customWidth="1"/>
    <col min="16" max="18" width="7.140625" customWidth="1"/>
    <col min="19" max="19" width="10.7109375" customWidth="1"/>
    <col min="20" max="20" width="5.7109375" customWidth="1"/>
  </cols>
  <sheetData>
    <row r="1" spans="1:22" ht="47.25" customHeight="1" thickBot="1" x14ac:dyDescent="0.3">
      <c r="A1" s="125" t="s">
        <v>155</v>
      </c>
      <c r="B1" s="126"/>
      <c r="C1" s="126"/>
      <c r="D1" s="126"/>
      <c r="E1" s="126"/>
      <c r="F1" s="126"/>
      <c r="G1" s="126"/>
      <c r="H1" s="126"/>
      <c r="I1" s="126"/>
      <c r="J1" s="126"/>
      <c r="K1" s="126"/>
      <c r="L1" s="126"/>
      <c r="M1" s="126"/>
      <c r="N1" s="126"/>
      <c r="O1" s="126"/>
      <c r="P1" s="126"/>
      <c r="Q1" s="126"/>
      <c r="R1" s="126"/>
      <c r="S1" s="126"/>
      <c r="T1" s="126"/>
      <c r="U1" s="127"/>
    </row>
    <row r="2" spans="1:22" ht="31.5" customHeight="1" thickBot="1" x14ac:dyDescent="0.3">
      <c r="A2" s="131" t="s">
        <v>64</v>
      </c>
      <c r="B2" s="133" t="s">
        <v>41</v>
      </c>
      <c r="C2" s="135" t="s">
        <v>6</v>
      </c>
      <c r="D2" s="129"/>
      <c r="E2" s="129"/>
      <c r="F2" s="129"/>
      <c r="G2" s="135" t="s">
        <v>7</v>
      </c>
      <c r="H2" s="141"/>
      <c r="I2" s="142"/>
      <c r="J2" s="128" t="s">
        <v>12</v>
      </c>
      <c r="K2" s="129"/>
      <c r="L2" s="129"/>
      <c r="M2" s="129"/>
      <c r="N2" s="129"/>
      <c r="O2" s="129"/>
      <c r="P2" s="129"/>
      <c r="Q2" s="130"/>
      <c r="R2" s="137" t="s">
        <v>14</v>
      </c>
      <c r="S2" s="139" t="s">
        <v>15</v>
      </c>
      <c r="T2" s="123" t="s">
        <v>49</v>
      </c>
      <c r="U2" s="133" t="s">
        <v>71</v>
      </c>
    </row>
    <row r="3" spans="1:22" ht="150.75" customHeight="1" thickBot="1" x14ac:dyDescent="0.3">
      <c r="A3" s="132"/>
      <c r="B3" s="134"/>
      <c r="C3" s="19" t="s">
        <v>66</v>
      </c>
      <c r="D3" s="18" t="s">
        <v>8</v>
      </c>
      <c r="E3" s="18" t="s">
        <v>67</v>
      </c>
      <c r="F3" s="85" t="s">
        <v>68</v>
      </c>
      <c r="G3" s="6" t="s">
        <v>9</v>
      </c>
      <c r="H3" s="8" t="s">
        <v>10</v>
      </c>
      <c r="I3" s="7" t="s">
        <v>13</v>
      </c>
      <c r="J3" s="6" t="s">
        <v>69</v>
      </c>
      <c r="K3" s="11" t="s">
        <v>19</v>
      </c>
      <c r="L3" s="8" t="s">
        <v>56</v>
      </c>
      <c r="M3" s="8" t="s">
        <v>31</v>
      </c>
      <c r="N3" s="8" t="s">
        <v>16</v>
      </c>
      <c r="O3" s="8" t="s">
        <v>70</v>
      </c>
      <c r="P3" s="8" t="s">
        <v>17</v>
      </c>
      <c r="Q3" s="7" t="s">
        <v>18</v>
      </c>
      <c r="R3" s="138"/>
      <c r="S3" s="140"/>
      <c r="T3" s="124"/>
      <c r="U3" s="136"/>
    </row>
    <row r="4" spans="1:22"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2" x14ac:dyDescent="0.25">
      <c r="A5" s="55">
        <v>2</v>
      </c>
      <c r="B5" s="101"/>
      <c r="C5" s="62"/>
      <c r="D5" s="58"/>
      <c r="E5" s="58"/>
      <c r="F5" s="59"/>
      <c r="G5" s="60"/>
      <c r="H5" s="58"/>
      <c r="I5" s="61"/>
      <c r="J5" s="60"/>
      <c r="K5" s="58"/>
      <c r="L5" s="58"/>
      <c r="M5" s="58"/>
      <c r="N5" s="58"/>
      <c r="O5" s="58"/>
      <c r="P5" s="58"/>
      <c r="Q5" s="61"/>
      <c r="R5" s="64"/>
      <c r="S5" s="59"/>
      <c r="T5" s="59"/>
      <c r="U5" s="98" t="s">
        <v>147</v>
      </c>
      <c r="V5" s="66">
        <f t="shared" ref="V5:V13" si="0">IF(COUNTA(B5:U5)=20,1,0)</f>
        <v>0</v>
      </c>
    </row>
    <row r="6" spans="1:22" x14ac:dyDescent="0.25">
      <c r="A6" s="55">
        <v>3</v>
      </c>
      <c r="B6" s="101"/>
      <c r="C6" s="62"/>
      <c r="D6" s="58"/>
      <c r="E6" s="58"/>
      <c r="F6" s="59"/>
      <c r="G6" s="60"/>
      <c r="H6" s="58"/>
      <c r="I6" s="61"/>
      <c r="J6" s="60"/>
      <c r="K6" s="58"/>
      <c r="L6" s="58"/>
      <c r="M6" s="58"/>
      <c r="N6" s="58"/>
      <c r="O6" s="58"/>
      <c r="P6" s="58"/>
      <c r="Q6" s="61"/>
      <c r="R6" s="64"/>
      <c r="S6" s="59"/>
      <c r="T6" s="59"/>
      <c r="U6" s="98" t="s">
        <v>147</v>
      </c>
      <c r="V6" s="66">
        <f t="shared" si="0"/>
        <v>0</v>
      </c>
    </row>
    <row r="7" spans="1:22" x14ac:dyDescent="0.25">
      <c r="A7" s="55">
        <v>4</v>
      </c>
      <c r="B7" s="101"/>
      <c r="C7" s="62"/>
      <c r="D7" s="58"/>
      <c r="E7" s="58"/>
      <c r="F7" s="59"/>
      <c r="G7" s="60"/>
      <c r="H7" s="58"/>
      <c r="I7" s="61"/>
      <c r="J7" s="60"/>
      <c r="K7" s="58"/>
      <c r="L7" s="58"/>
      <c r="M7" s="58"/>
      <c r="N7" s="58"/>
      <c r="O7" s="58"/>
      <c r="P7" s="58"/>
      <c r="Q7" s="61"/>
      <c r="R7" s="64"/>
      <c r="S7" s="59"/>
      <c r="T7" s="59"/>
      <c r="U7" s="98" t="s">
        <v>147</v>
      </c>
      <c r="V7" s="66">
        <f t="shared" si="0"/>
        <v>0</v>
      </c>
    </row>
    <row r="8" spans="1:22" x14ac:dyDescent="0.25">
      <c r="A8" s="55">
        <v>5</v>
      </c>
      <c r="B8" s="101"/>
      <c r="C8" s="62"/>
      <c r="D8" s="58"/>
      <c r="E8" s="58"/>
      <c r="F8" s="59"/>
      <c r="G8" s="60"/>
      <c r="H8" s="58"/>
      <c r="I8" s="61"/>
      <c r="J8" s="60"/>
      <c r="K8" s="58"/>
      <c r="L8" s="58"/>
      <c r="M8" s="58"/>
      <c r="N8" s="58"/>
      <c r="O8" s="58"/>
      <c r="P8" s="58"/>
      <c r="Q8" s="61"/>
      <c r="R8" s="64"/>
      <c r="S8" s="59"/>
      <c r="T8" s="59"/>
      <c r="U8" s="98" t="s">
        <v>147</v>
      </c>
      <c r="V8" s="66">
        <f t="shared" si="0"/>
        <v>0</v>
      </c>
    </row>
    <row r="9" spans="1:22" x14ac:dyDescent="0.25">
      <c r="A9" s="55">
        <v>6</v>
      </c>
      <c r="B9" s="101"/>
      <c r="C9" s="62"/>
      <c r="D9" s="58"/>
      <c r="E9" s="58"/>
      <c r="F9" s="59"/>
      <c r="G9" s="60"/>
      <c r="H9" s="58"/>
      <c r="I9" s="61"/>
      <c r="J9" s="60"/>
      <c r="K9" s="58"/>
      <c r="L9" s="58"/>
      <c r="M9" s="58"/>
      <c r="N9" s="58"/>
      <c r="O9" s="58"/>
      <c r="P9" s="58"/>
      <c r="Q9" s="61"/>
      <c r="R9" s="64"/>
      <c r="S9" s="59"/>
      <c r="T9" s="59"/>
      <c r="U9" s="98" t="s">
        <v>147</v>
      </c>
      <c r="V9" s="66">
        <f t="shared" si="0"/>
        <v>0</v>
      </c>
    </row>
    <row r="10" spans="1:22" x14ac:dyDescent="0.25">
      <c r="A10" s="55">
        <v>7</v>
      </c>
      <c r="B10" s="101"/>
      <c r="C10" s="62"/>
      <c r="D10" s="58"/>
      <c r="E10" s="58"/>
      <c r="F10" s="59"/>
      <c r="G10" s="60"/>
      <c r="H10" s="58"/>
      <c r="I10" s="61"/>
      <c r="J10" s="60"/>
      <c r="K10" s="58"/>
      <c r="L10" s="58"/>
      <c r="M10" s="58"/>
      <c r="N10" s="58"/>
      <c r="O10" s="58"/>
      <c r="P10" s="58"/>
      <c r="Q10" s="61"/>
      <c r="R10" s="64"/>
      <c r="S10" s="59"/>
      <c r="T10" s="59"/>
      <c r="U10" s="98" t="s">
        <v>147</v>
      </c>
      <c r="V10" s="66">
        <f t="shared" si="0"/>
        <v>0</v>
      </c>
    </row>
    <row r="11" spans="1:22" x14ac:dyDescent="0.25">
      <c r="A11" s="55">
        <v>8</v>
      </c>
      <c r="B11" s="101"/>
      <c r="C11" s="62"/>
      <c r="D11" s="58"/>
      <c r="E11" s="58"/>
      <c r="F11" s="59"/>
      <c r="G11" s="60"/>
      <c r="H11" s="58"/>
      <c r="I11" s="61"/>
      <c r="J11" s="60"/>
      <c r="K11" s="58"/>
      <c r="L11" s="58"/>
      <c r="M11" s="58"/>
      <c r="N11" s="58"/>
      <c r="O11" s="58"/>
      <c r="P11" s="58"/>
      <c r="Q11" s="61"/>
      <c r="R11" s="64"/>
      <c r="S11" s="59"/>
      <c r="T11" s="59"/>
      <c r="U11" s="98" t="s">
        <v>147</v>
      </c>
      <c r="V11" s="66">
        <f t="shared" si="0"/>
        <v>0</v>
      </c>
    </row>
    <row r="12" spans="1:22" x14ac:dyDescent="0.25">
      <c r="A12" s="55">
        <v>9</v>
      </c>
      <c r="B12" s="101"/>
      <c r="C12" s="62"/>
      <c r="D12" s="58"/>
      <c r="E12" s="58"/>
      <c r="F12" s="59"/>
      <c r="G12" s="60"/>
      <c r="H12" s="58"/>
      <c r="I12" s="61"/>
      <c r="J12" s="60"/>
      <c r="K12" s="58"/>
      <c r="L12" s="58"/>
      <c r="M12" s="58"/>
      <c r="N12" s="58"/>
      <c r="O12" s="58"/>
      <c r="P12" s="58"/>
      <c r="Q12" s="61"/>
      <c r="R12" s="64"/>
      <c r="S12" s="59"/>
      <c r="T12" s="59"/>
      <c r="U12" s="98" t="s">
        <v>147</v>
      </c>
      <c r="V12" s="66">
        <f t="shared" si="0"/>
        <v>0</v>
      </c>
    </row>
    <row r="13" spans="1:22" ht="15.75" thickBot="1" x14ac:dyDescent="0.3">
      <c r="A13" s="56">
        <v>10</v>
      </c>
      <c r="B13" s="102"/>
      <c r="C13" s="44"/>
      <c r="D13" s="45"/>
      <c r="E13" s="45"/>
      <c r="F13" s="46"/>
      <c r="G13" s="47"/>
      <c r="H13" s="45"/>
      <c r="I13" s="48"/>
      <c r="J13" s="47"/>
      <c r="K13" s="45"/>
      <c r="L13" s="45"/>
      <c r="M13" s="45"/>
      <c r="N13" s="45"/>
      <c r="O13" s="45"/>
      <c r="P13" s="45"/>
      <c r="Q13" s="48"/>
      <c r="R13" s="65"/>
      <c r="S13" s="46"/>
      <c r="T13" s="46"/>
      <c r="U13" s="99" t="s">
        <v>147</v>
      </c>
      <c r="V13" s="66">
        <f t="shared" si="0"/>
        <v>0</v>
      </c>
    </row>
  </sheetData>
  <sheetProtection algorithmName="SHA-512" hashValue="0F62J9ZLjJIAFPCUnOoZGTcwbeLoqQ6dMWwJUeZGTm2Vowxdvtp/CJVNNtsSNxneakcZbzQsNE79JP7vR7OwNw==" saltValue="bHik46r43D6THSO4N/DfaQ=="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allowBlank="1" showInputMessage="1" showErrorMessage="1" prompt="Kérjük, itt adja meg az adott felvétellel kapcsolatos egyéb megjegyzéseit!" sqref="U4:U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3">
    <tabColor theme="5" tint="0.39997558519241921"/>
  </sheetPr>
  <dimension ref="A1:Y16"/>
  <sheetViews>
    <sheetView workbookViewId="0">
      <selection activeCell="V1" sqref="V1"/>
    </sheetView>
  </sheetViews>
  <sheetFormatPr defaultRowHeight="15" x14ac:dyDescent="0.25"/>
  <cols>
    <col min="1" max="1" width="3.7109375" style="57" bestFit="1" customWidth="1"/>
    <col min="2" max="2" width="10.42578125" style="57" customWidth="1"/>
    <col min="3" max="12" width="7.140625" style="49" customWidth="1"/>
    <col min="13" max="13" width="8.42578125" style="49" bestFit="1" customWidth="1"/>
    <col min="14" max="14" width="18.5703125" style="49" bestFit="1" customWidth="1"/>
    <col min="15" max="15" width="11.42578125" style="49" customWidth="1"/>
    <col min="16" max="18" width="7.140625" style="49" customWidth="1"/>
    <col min="19" max="19" width="10.7109375" style="49" customWidth="1"/>
    <col min="20" max="20" width="5.7109375" style="49" customWidth="1"/>
    <col min="21" max="16384" width="9.140625" style="49"/>
  </cols>
  <sheetData>
    <row r="1" spans="1:25" ht="47.25" customHeight="1" thickBot="1" x14ac:dyDescent="0.3">
      <c r="A1" s="125" t="s">
        <v>148</v>
      </c>
      <c r="B1" s="126"/>
      <c r="C1" s="126"/>
      <c r="D1" s="126"/>
      <c r="E1" s="126"/>
      <c r="F1" s="126"/>
      <c r="G1" s="126"/>
      <c r="H1" s="126"/>
      <c r="I1" s="126"/>
      <c r="J1" s="126"/>
      <c r="K1" s="126"/>
      <c r="L1" s="126"/>
      <c r="M1" s="126"/>
      <c r="N1" s="126"/>
      <c r="O1" s="126"/>
      <c r="P1" s="126"/>
      <c r="Q1" s="126"/>
      <c r="R1" s="126"/>
      <c r="S1" s="126"/>
      <c r="T1" s="126"/>
      <c r="U1" s="127"/>
      <c r="V1" s="83"/>
      <c r="W1" s="83"/>
      <c r="X1" s="83"/>
      <c r="Y1" s="83"/>
    </row>
    <row r="2" spans="1:25" ht="31.5" customHeight="1" thickBot="1" x14ac:dyDescent="0.3">
      <c r="A2" s="145" t="s">
        <v>64</v>
      </c>
      <c r="B2" s="147" t="s">
        <v>41</v>
      </c>
      <c r="C2" s="149" t="s">
        <v>6</v>
      </c>
      <c r="D2" s="150"/>
      <c r="E2" s="150"/>
      <c r="F2" s="150"/>
      <c r="G2" s="149" t="s">
        <v>7</v>
      </c>
      <c r="H2" s="151"/>
      <c r="I2" s="152"/>
      <c r="J2" s="154" t="s">
        <v>12</v>
      </c>
      <c r="K2" s="150"/>
      <c r="L2" s="150"/>
      <c r="M2" s="150"/>
      <c r="N2" s="150"/>
      <c r="O2" s="150"/>
      <c r="P2" s="150"/>
      <c r="Q2" s="155"/>
      <c r="R2" s="156" t="s">
        <v>14</v>
      </c>
      <c r="S2" s="143" t="s">
        <v>15</v>
      </c>
      <c r="T2" s="143" t="s">
        <v>49</v>
      </c>
      <c r="U2" s="147" t="s">
        <v>71</v>
      </c>
    </row>
    <row r="3" spans="1:25" ht="150.75" customHeight="1" thickBot="1" x14ac:dyDescent="0.3">
      <c r="A3" s="146"/>
      <c r="B3" s="148"/>
      <c r="C3" s="50" t="s">
        <v>66</v>
      </c>
      <c r="D3" s="51" t="s">
        <v>8</v>
      </c>
      <c r="E3" s="51" t="s">
        <v>67</v>
      </c>
      <c r="F3" s="84" t="s">
        <v>68</v>
      </c>
      <c r="G3" s="50" t="s">
        <v>9</v>
      </c>
      <c r="H3" s="51" t="s">
        <v>10</v>
      </c>
      <c r="I3" s="52" t="s">
        <v>13</v>
      </c>
      <c r="J3" s="50" t="s">
        <v>69</v>
      </c>
      <c r="K3" s="53" t="s">
        <v>19</v>
      </c>
      <c r="L3" s="51" t="s">
        <v>56</v>
      </c>
      <c r="M3" s="51" t="s">
        <v>31</v>
      </c>
      <c r="N3" s="51" t="s">
        <v>16</v>
      </c>
      <c r="O3" s="51" t="s">
        <v>70</v>
      </c>
      <c r="P3" s="51" t="s">
        <v>17</v>
      </c>
      <c r="Q3" s="52" t="s">
        <v>18</v>
      </c>
      <c r="R3" s="157"/>
      <c r="S3" s="144"/>
      <c r="T3" s="144"/>
      <c r="U3" s="153"/>
    </row>
    <row r="4" spans="1:25"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5" x14ac:dyDescent="0.25">
      <c r="A5" s="55">
        <v>2</v>
      </c>
      <c r="B5" s="101"/>
      <c r="C5" s="62"/>
      <c r="D5" s="58"/>
      <c r="E5" s="58"/>
      <c r="F5" s="59"/>
      <c r="G5" s="60"/>
      <c r="H5" s="58"/>
      <c r="I5" s="61"/>
      <c r="J5" s="60"/>
      <c r="K5" s="58"/>
      <c r="L5" s="58"/>
      <c r="M5" s="58"/>
      <c r="N5" s="58"/>
      <c r="O5" s="58"/>
      <c r="P5" s="58"/>
      <c r="Q5" s="61"/>
      <c r="R5" s="64"/>
      <c r="S5" s="59"/>
      <c r="T5" s="59"/>
      <c r="U5" s="98" t="s">
        <v>147</v>
      </c>
      <c r="V5" s="66">
        <f t="shared" ref="V5:V13" si="0">IF(COUNTA(B5:U5)=20,1,0)</f>
        <v>0</v>
      </c>
    </row>
    <row r="6" spans="1:25" x14ac:dyDescent="0.25">
      <c r="A6" s="55">
        <v>3</v>
      </c>
      <c r="B6" s="101"/>
      <c r="C6" s="62"/>
      <c r="D6" s="58"/>
      <c r="E6" s="58"/>
      <c r="F6" s="59"/>
      <c r="G6" s="60"/>
      <c r="H6" s="58"/>
      <c r="I6" s="61"/>
      <c r="J6" s="60"/>
      <c r="K6" s="58"/>
      <c r="L6" s="58"/>
      <c r="M6" s="58"/>
      <c r="N6" s="58"/>
      <c r="O6" s="58"/>
      <c r="P6" s="58"/>
      <c r="Q6" s="61"/>
      <c r="R6" s="64"/>
      <c r="S6" s="59"/>
      <c r="T6" s="59"/>
      <c r="U6" s="98" t="s">
        <v>147</v>
      </c>
      <c r="V6" s="66">
        <f t="shared" si="0"/>
        <v>0</v>
      </c>
    </row>
    <row r="7" spans="1:25" x14ac:dyDescent="0.25">
      <c r="A7" s="55">
        <v>4</v>
      </c>
      <c r="B7" s="101"/>
      <c r="C7" s="62"/>
      <c r="D7" s="58"/>
      <c r="E7" s="58"/>
      <c r="F7" s="59"/>
      <c r="G7" s="60"/>
      <c r="H7" s="58"/>
      <c r="I7" s="61"/>
      <c r="J7" s="60"/>
      <c r="K7" s="58"/>
      <c r="L7" s="58"/>
      <c r="M7" s="58"/>
      <c r="N7" s="58"/>
      <c r="O7" s="58"/>
      <c r="P7" s="58"/>
      <c r="Q7" s="61"/>
      <c r="R7" s="64"/>
      <c r="S7" s="59"/>
      <c r="T7" s="59"/>
      <c r="U7" s="98" t="s">
        <v>147</v>
      </c>
      <c r="V7" s="66">
        <f t="shared" si="0"/>
        <v>0</v>
      </c>
    </row>
    <row r="8" spans="1:25" x14ac:dyDescent="0.25">
      <c r="A8" s="55">
        <v>5</v>
      </c>
      <c r="B8" s="101"/>
      <c r="C8" s="62"/>
      <c r="D8" s="58"/>
      <c r="E8" s="58"/>
      <c r="F8" s="59"/>
      <c r="G8" s="60"/>
      <c r="H8" s="58"/>
      <c r="I8" s="61"/>
      <c r="J8" s="60"/>
      <c r="K8" s="58"/>
      <c r="L8" s="58"/>
      <c r="M8" s="58"/>
      <c r="N8" s="58"/>
      <c r="O8" s="58"/>
      <c r="P8" s="58"/>
      <c r="Q8" s="61"/>
      <c r="R8" s="64"/>
      <c r="S8" s="59"/>
      <c r="T8" s="59"/>
      <c r="U8" s="98" t="s">
        <v>147</v>
      </c>
      <c r="V8" s="66">
        <f t="shared" si="0"/>
        <v>0</v>
      </c>
    </row>
    <row r="9" spans="1:25" x14ac:dyDescent="0.25">
      <c r="A9" s="55">
        <v>6</v>
      </c>
      <c r="B9" s="101"/>
      <c r="C9" s="62"/>
      <c r="D9" s="58"/>
      <c r="E9" s="58"/>
      <c r="F9" s="59"/>
      <c r="G9" s="60"/>
      <c r="H9" s="58"/>
      <c r="I9" s="61"/>
      <c r="J9" s="60"/>
      <c r="K9" s="58"/>
      <c r="L9" s="58"/>
      <c r="M9" s="58"/>
      <c r="N9" s="58"/>
      <c r="O9" s="58"/>
      <c r="P9" s="58"/>
      <c r="Q9" s="61"/>
      <c r="R9" s="64"/>
      <c r="S9" s="59"/>
      <c r="T9" s="59"/>
      <c r="U9" s="98" t="s">
        <v>147</v>
      </c>
      <c r="V9" s="66">
        <f t="shared" si="0"/>
        <v>0</v>
      </c>
    </row>
    <row r="10" spans="1:25" x14ac:dyDescent="0.25">
      <c r="A10" s="55">
        <v>7</v>
      </c>
      <c r="B10" s="101"/>
      <c r="C10" s="62"/>
      <c r="D10" s="58"/>
      <c r="E10" s="58"/>
      <c r="F10" s="59"/>
      <c r="G10" s="60"/>
      <c r="H10" s="58"/>
      <c r="I10" s="61"/>
      <c r="J10" s="60"/>
      <c r="K10" s="58"/>
      <c r="L10" s="58"/>
      <c r="M10" s="58"/>
      <c r="N10" s="58"/>
      <c r="O10" s="58"/>
      <c r="P10" s="58"/>
      <c r="Q10" s="61"/>
      <c r="R10" s="64"/>
      <c r="S10" s="59"/>
      <c r="T10" s="59"/>
      <c r="U10" s="98" t="s">
        <v>147</v>
      </c>
      <c r="V10" s="66">
        <f t="shared" si="0"/>
        <v>0</v>
      </c>
    </row>
    <row r="11" spans="1:25" x14ac:dyDescent="0.25">
      <c r="A11" s="55">
        <v>8</v>
      </c>
      <c r="B11" s="101"/>
      <c r="C11" s="62"/>
      <c r="D11" s="58"/>
      <c r="E11" s="58"/>
      <c r="F11" s="59"/>
      <c r="G11" s="60"/>
      <c r="H11" s="58"/>
      <c r="I11" s="61"/>
      <c r="J11" s="60"/>
      <c r="K11" s="58"/>
      <c r="L11" s="58"/>
      <c r="M11" s="58"/>
      <c r="N11" s="58"/>
      <c r="O11" s="58"/>
      <c r="P11" s="58"/>
      <c r="Q11" s="61"/>
      <c r="R11" s="64"/>
      <c r="S11" s="59"/>
      <c r="T11" s="59"/>
      <c r="U11" s="98" t="s">
        <v>147</v>
      </c>
      <c r="V11" s="66">
        <f t="shared" si="0"/>
        <v>0</v>
      </c>
    </row>
    <row r="12" spans="1:25" x14ac:dyDescent="0.25">
      <c r="A12" s="55">
        <v>9</v>
      </c>
      <c r="B12" s="101"/>
      <c r="C12" s="62"/>
      <c r="D12" s="58"/>
      <c r="E12" s="58"/>
      <c r="F12" s="59"/>
      <c r="G12" s="60"/>
      <c r="H12" s="58"/>
      <c r="I12" s="61"/>
      <c r="J12" s="60"/>
      <c r="K12" s="58"/>
      <c r="L12" s="58"/>
      <c r="M12" s="58"/>
      <c r="N12" s="58"/>
      <c r="O12" s="58"/>
      <c r="P12" s="58"/>
      <c r="Q12" s="61"/>
      <c r="R12" s="64"/>
      <c r="S12" s="59"/>
      <c r="T12" s="59"/>
      <c r="U12" s="98" t="s">
        <v>147</v>
      </c>
      <c r="V12" s="66">
        <f t="shared" si="0"/>
        <v>0</v>
      </c>
    </row>
    <row r="13" spans="1:25" ht="15.75" thickBot="1" x14ac:dyDescent="0.3">
      <c r="A13" s="56">
        <v>10</v>
      </c>
      <c r="B13" s="102"/>
      <c r="C13" s="44"/>
      <c r="D13" s="45"/>
      <c r="E13" s="45"/>
      <c r="F13" s="46"/>
      <c r="G13" s="47"/>
      <c r="H13" s="45"/>
      <c r="I13" s="48"/>
      <c r="J13" s="47"/>
      <c r="K13" s="45"/>
      <c r="L13" s="45"/>
      <c r="M13" s="45"/>
      <c r="N13" s="45"/>
      <c r="O13" s="45"/>
      <c r="P13" s="45"/>
      <c r="Q13" s="48"/>
      <c r="R13" s="65"/>
      <c r="S13" s="46"/>
      <c r="T13" s="46"/>
      <c r="U13" s="99" t="s">
        <v>147</v>
      </c>
      <c r="V13" s="66">
        <f t="shared" si="0"/>
        <v>0</v>
      </c>
    </row>
    <row r="14" spans="1:25" x14ac:dyDescent="0.25">
      <c r="J14" s="72"/>
      <c r="K14" s="72"/>
      <c r="L14" s="72"/>
      <c r="M14" s="72"/>
      <c r="N14" s="72"/>
      <c r="O14" s="72"/>
      <c r="P14" s="72"/>
      <c r="Q14" s="72"/>
    </row>
    <row r="15" spans="1:25" x14ac:dyDescent="0.25">
      <c r="J15" s="72"/>
      <c r="K15" s="72"/>
      <c r="L15" s="72"/>
      <c r="M15" s="72"/>
      <c r="N15" s="72"/>
      <c r="O15" s="72"/>
      <c r="P15" s="72"/>
      <c r="Q15" s="72"/>
    </row>
    <row r="16" spans="1:25" x14ac:dyDescent="0.25">
      <c r="J16" s="72"/>
      <c r="K16" s="72"/>
      <c r="L16" s="72"/>
      <c r="M16" s="72"/>
      <c r="N16" s="72"/>
      <c r="O16" s="72"/>
      <c r="P16" s="72"/>
      <c r="Q16" s="72"/>
    </row>
  </sheetData>
  <sheetProtection algorithmName="SHA-512" hashValue="BEnmVHP896CsLh/z4J52OEmuGjOesqldSrU09i5QZJeQyqsBK7sAmIoSGFdHab5nP8w2g64WG8EEc7lOwYmcMQ==" saltValue="4r3kAQQV/d23rQc53aBIWw=="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allowBlank="1" showInputMessage="1" showErrorMessage="1" prompt="Kérjük, itt adja meg az adott felvétellel kapcsolatos egyéb megjegyzéseit!" sqref="U4:U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2">
    <tabColor rgb="FFFFFF00"/>
  </sheetPr>
  <dimension ref="A1:V13"/>
  <sheetViews>
    <sheetView workbookViewId="0">
      <selection activeCell="V1" sqref="V1"/>
    </sheetView>
  </sheetViews>
  <sheetFormatPr defaultRowHeight="15" x14ac:dyDescent="0.25"/>
  <cols>
    <col min="1" max="1" width="3.7109375" style="9" bestFit="1" customWidth="1"/>
    <col min="2" max="2" width="10.42578125" style="9" customWidth="1"/>
    <col min="3" max="12" width="7.140625" customWidth="1"/>
    <col min="13" max="13" width="8.42578125" bestFit="1" customWidth="1"/>
    <col min="14" max="14" width="18.5703125" bestFit="1" customWidth="1"/>
    <col min="15" max="15" width="11.42578125" customWidth="1"/>
    <col min="16" max="18" width="7.140625" customWidth="1"/>
    <col min="19" max="19" width="10.7109375" customWidth="1"/>
    <col min="20" max="20" width="5.7109375" customWidth="1"/>
  </cols>
  <sheetData>
    <row r="1" spans="1:22" ht="47.25" customHeight="1" thickBot="1" x14ac:dyDescent="0.3">
      <c r="A1" s="125" t="s">
        <v>149</v>
      </c>
      <c r="B1" s="126"/>
      <c r="C1" s="126"/>
      <c r="D1" s="126"/>
      <c r="E1" s="126"/>
      <c r="F1" s="126"/>
      <c r="G1" s="126"/>
      <c r="H1" s="126"/>
      <c r="I1" s="126"/>
      <c r="J1" s="126"/>
      <c r="K1" s="126"/>
      <c r="L1" s="126"/>
      <c r="M1" s="126"/>
      <c r="N1" s="126"/>
      <c r="O1" s="126"/>
      <c r="P1" s="126"/>
      <c r="Q1" s="126"/>
      <c r="R1" s="126"/>
      <c r="S1" s="126"/>
      <c r="T1" s="126"/>
      <c r="U1" s="127"/>
    </row>
    <row r="2" spans="1:22" ht="31.5" customHeight="1" thickBot="1" x14ac:dyDescent="0.3">
      <c r="A2" s="131" t="s">
        <v>64</v>
      </c>
      <c r="B2" s="133" t="s">
        <v>41</v>
      </c>
      <c r="C2" s="135" t="s">
        <v>6</v>
      </c>
      <c r="D2" s="129"/>
      <c r="E2" s="129"/>
      <c r="F2" s="129"/>
      <c r="G2" s="135" t="s">
        <v>7</v>
      </c>
      <c r="H2" s="141"/>
      <c r="I2" s="142"/>
      <c r="J2" s="128" t="s">
        <v>12</v>
      </c>
      <c r="K2" s="129"/>
      <c r="L2" s="129"/>
      <c r="M2" s="129"/>
      <c r="N2" s="129"/>
      <c r="O2" s="129"/>
      <c r="P2" s="129"/>
      <c r="Q2" s="130"/>
      <c r="R2" s="137" t="s">
        <v>14</v>
      </c>
      <c r="S2" s="139" t="s">
        <v>15</v>
      </c>
      <c r="T2" s="139" t="s">
        <v>49</v>
      </c>
      <c r="U2" s="133" t="s">
        <v>71</v>
      </c>
    </row>
    <row r="3" spans="1:22" ht="150.75" customHeight="1" thickBot="1" x14ac:dyDescent="0.3">
      <c r="A3" s="132"/>
      <c r="B3" s="134"/>
      <c r="C3" s="19" t="s">
        <v>66</v>
      </c>
      <c r="D3" s="18" t="s">
        <v>8</v>
      </c>
      <c r="E3" s="18" t="s">
        <v>67</v>
      </c>
      <c r="F3" s="85" t="s">
        <v>68</v>
      </c>
      <c r="G3" s="6" t="s">
        <v>9</v>
      </c>
      <c r="H3" s="8" t="s">
        <v>10</v>
      </c>
      <c r="I3" s="7" t="s">
        <v>13</v>
      </c>
      <c r="J3" s="6" t="s">
        <v>69</v>
      </c>
      <c r="K3" s="11" t="s">
        <v>19</v>
      </c>
      <c r="L3" s="8" t="s">
        <v>56</v>
      </c>
      <c r="M3" s="8" t="s">
        <v>31</v>
      </c>
      <c r="N3" s="8" t="s">
        <v>16</v>
      </c>
      <c r="O3" s="8" t="s">
        <v>70</v>
      </c>
      <c r="P3" s="8" t="s">
        <v>17</v>
      </c>
      <c r="Q3" s="7" t="s">
        <v>18</v>
      </c>
      <c r="R3" s="138"/>
      <c r="S3" s="140"/>
      <c r="T3" s="140"/>
      <c r="U3" s="136"/>
    </row>
    <row r="4" spans="1:22"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2" x14ac:dyDescent="0.25">
      <c r="A5" s="55">
        <v>2</v>
      </c>
      <c r="B5" s="101"/>
      <c r="C5" s="62"/>
      <c r="D5" s="58"/>
      <c r="E5" s="58"/>
      <c r="F5" s="59"/>
      <c r="G5" s="60"/>
      <c r="H5" s="58"/>
      <c r="I5" s="61"/>
      <c r="J5" s="60"/>
      <c r="K5" s="58"/>
      <c r="L5" s="58"/>
      <c r="M5" s="58"/>
      <c r="N5" s="58"/>
      <c r="O5" s="58"/>
      <c r="P5" s="58"/>
      <c r="Q5" s="61"/>
      <c r="R5" s="64"/>
      <c r="S5" s="59"/>
      <c r="T5" s="59"/>
      <c r="U5" s="98" t="s">
        <v>147</v>
      </c>
      <c r="V5" s="66">
        <f t="shared" ref="V5:V13" si="0">IF(COUNTA(B5:U5)=20,1,0)</f>
        <v>0</v>
      </c>
    </row>
    <row r="6" spans="1:22" x14ac:dyDescent="0.25">
      <c r="A6" s="55">
        <v>3</v>
      </c>
      <c r="B6" s="101"/>
      <c r="C6" s="62"/>
      <c r="D6" s="58"/>
      <c r="E6" s="58"/>
      <c r="F6" s="59"/>
      <c r="G6" s="60"/>
      <c r="H6" s="58"/>
      <c r="I6" s="61"/>
      <c r="J6" s="60"/>
      <c r="K6" s="58"/>
      <c r="L6" s="58"/>
      <c r="M6" s="58"/>
      <c r="N6" s="58"/>
      <c r="O6" s="58"/>
      <c r="P6" s="58"/>
      <c r="Q6" s="61"/>
      <c r="R6" s="64"/>
      <c r="S6" s="59"/>
      <c r="T6" s="59"/>
      <c r="U6" s="98" t="s">
        <v>147</v>
      </c>
      <c r="V6" s="66">
        <f t="shared" si="0"/>
        <v>0</v>
      </c>
    </row>
    <row r="7" spans="1:22" x14ac:dyDescent="0.25">
      <c r="A7" s="55">
        <v>4</v>
      </c>
      <c r="B7" s="101"/>
      <c r="C7" s="62"/>
      <c r="D7" s="58"/>
      <c r="E7" s="58"/>
      <c r="F7" s="59"/>
      <c r="G7" s="60"/>
      <c r="H7" s="58"/>
      <c r="I7" s="61"/>
      <c r="J7" s="60"/>
      <c r="K7" s="58"/>
      <c r="L7" s="58"/>
      <c r="M7" s="58"/>
      <c r="N7" s="58"/>
      <c r="O7" s="58"/>
      <c r="P7" s="58"/>
      <c r="Q7" s="61"/>
      <c r="R7" s="64"/>
      <c r="S7" s="59"/>
      <c r="T7" s="59"/>
      <c r="U7" s="98" t="s">
        <v>147</v>
      </c>
      <c r="V7" s="66">
        <f t="shared" si="0"/>
        <v>0</v>
      </c>
    </row>
    <row r="8" spans="1:22" x14ac:dyDescent="0.25">
      <c r="A8" s="55">
        <v>5</v>
      </c>
      <c r="B8" s="101"/>
      <c r="C8" s="62"/>
      <c r="D8" s="58"/>
      <c r="E8" s="58"/>
      <c r="F8" s="59"/>
      <c r="G8" s="60"/>
      <c r="H8" s="58"/>
      <c r="I8" s="61"/>
      <c r="J8" s="60"/>
      <c r="K8" s="58"/>
      <c r="L8" s="58"/>
      <c r="M8" s="58"/>
      <c r="N8" s="58"/>
      <c r="O8" s="58"/>
      <c r="P8" s="58"/>
      <c r="Q8" s="61"/>
      <c r="R8" s="64"/>
      <c r="S8" s="59"/>
      <c r="T8" s="59"/>
      <c r="U8" s="98" t="s">
        <v>147</v>
      </c>
      <c r="V8" s="66">
        <f t="shared" si="0"/>
        <v>0</v>
      </c>
    </row>
    <row r="9" spans="1:22" x14ac:dyDescent="0.25">
      <c r="A9" s="55">
        <v>6</v>
      </c>
      <c r="B9" s="101"/>
      <c r="C9" s="62"/>
      <c r="D9" s="58"/>
      <c r="E9" s="58"/>
      <c r="F9" s="59"/>
      <c r="G9" s="60"/>
      <c r="H9" s="58"/>
      <c r="I9" s="61"/>
      <c r="J9" s="60"/>
      <c r="K9" s="58"/>
      <c r="L9" s="58"/>
      <c r="M9" s="58"/>
      <c r="N9" s="58"/>
      <c r="O9" s="58"/>
      <c r="P9" s="58"/>
      <c r="Q9" s="61"/>
      <c r="R9" s="64"/>
      <c r="S9" s="59"/>
      <c r="T9" s="59"/>
      <c r="U9" s="98" t="s">
        <v>147</v>
      </c>
      <c r="V9" s="66">
        <f t="shared" si="0"/>
        <v>0</v>
      </c>
    </row>
    <row r="10" spans="1:22" x14ac:dyDescent="0.25">
      <c r="A10" s="55">
        <v>7</v>
      </c>
      <c r="B10" s="101"/>
      <c r="C10" s="62"/>
      <c r="D10" s="58"/>
      <c r="E10" s="58"/>
      <c r="F10" s="59"/>
      <c r="G10" s="60"/>
      <c r="H10" s="58"/>
      <c r="I10" s="61"/>
      <c r="J10" s="60"/>
      <c r="K10" s="58"/>
      <c r="L10" s="58"/>
      <c r="M10" s="58"/>
      <c r="N10" s="58"/>
      <c r="O10" s="58"/>
      <c r="P10" s="58"/>
      <c r="Q10" s="61"/>
      <c r="R10" s="64"/>
      <c r="S10" s="59"/>
      <c r="T10" s="59"/>
      <c r="U10" s="98" t="s">
        <v>147</v>
      </c>
      <c r="V10" s="66">
        <f t="shared" si="0"/>
        <v>0</v>
      </c>
    </row>
    <row r="11" spans="1:22" x14ac:dyDescent="0.25">
      <c r="A11" s="55">
        <v>8</v>
      </c>
      <c r="B11" s="101"/>
      <c r="C11" s="62"/>
      <c r="D11" s="58"/>
      <c r="E11" s="58"/>
      <c r="F11" s="59"/>
      <c r="G11" s="60"/>
      <c r="H11" s="58"/>
      <c r="I11" s="61"/>
      <c r="J11" s="60"/>
      <c r="K11" s="58"/>
      <c r="L11" s="58"/>
      <c r="M11" s="58"/>
      <c r="N11" s="58"/>
      <c r="O11" s="58"/>
      <c r="P11" s="58"/>
      <c r="Q11" s="61"/>
      <c r="R11" s="64"/>
      <c r="S11" s="59"/>
      <c r="T11" s="59"/>
      <c r="U11" s="98" t="s">
        <v>147</v>
      </c>
      <c r="V11" s="66">
        <f t="shared" si="0"/>
        <v>0</v>
      </c>
    </row>
    <row r="12" spans="1:22" x14ac:dyDescent="0.25">
      <c r="A12" s="55">
        <v>9</v>
      </c>
      <c r="B12" s="101"/>
      <c r="C12" s="62"/>
      <c r="D12" s="58"/>
      <c r="E12" s="58"/>
      <c r="F12" s="59"/>
      <c r="G12" s="60"/>
      <c r="H12" s="58"/>
      <c r="I12" s="61"/>
      <c r="J12" s="60"/>
      <c r="K12" s="58"/>
      <c r="L12" s="58"/>
      <c r="M12" s="58"/>
      <c r="N12" s="58"/>
      <c r="O12" s="58"/>
      <c r="P12" s="58"/>
      <c r="Q12" s="61"/>
      <c r="R12" s="64"/>
      <c r="S12" s="59"/>
      <c r="T12" s="59"/>
      <c r="U12" s="98" t="s">
        <v>147</v>
      </c>
      <c r="V12" s="66">
        <f t="shared" si="0"/>
        <v>0</v>
      </c>
    </row>
    <row r="13" spans="1:22" ht="15.75" thickBot="1" x14ac:dyDescent="0.3">
      <c r="A13" s="56">
        <v>10</v>
      </c>
      <c r="B13" s="102"/>
      <c r="C13" s="44"/>
      <c r="D13" s="45"/>
      <c r="E13" s="45"/>
      <c r="F13" s="46"/>
      <c r="G13" s="47"/>
      <c r="H13" s="45"/>
      <c r="I13" s="48"/>
      <c r="J13" s="47"/>
      <c r="K13" s="45"/>
      <c r="L13" s="45"/>
      <c r="M13" s="45"/>
      <c r="N13" s="45"/>
      <c r="O13" s="45"/>
      <c r="P13" s="45"/>
      <c r="Q13" s="48"/>
      <c r="R13" s="65"/>
      <c r="S13" s="46"/>
      <c r="T13" s="46"/>
      <c r="U13" s="99" t="s">
        <v>147</v>
      </c>
      <c r="V13" s="66">
        <f t="shared" si="0"/>
        <v>0</v>
      </c>
    </row>
  </sheetData>
  <sheetProtection algorithmName="SHA-512" hashValue="P3Qk7hYvRnqH1coR4m1qc64BUtPrbt7ff4lNqCtOo29LHZechNQp0MwggOebrLn6gWFQgGXjZERzpgtdFSMEAg==" saltValue="7IIFixbM7ItPVwYIdIDqpg=="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allowBlank="1" showInputMessage="1" showErrorMessage="1" prompt="Kérjük, itt adja meg az adott felvétellel kapcsolatos egyéb megjegyzéseit!" sqref="U4:U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3">
    <tabColor theme="5" tint="0.39997558519241921"/>
  </sheetPr>
  <dimension ref="A1:V13"/>
  <sheetViews>
    <sheetView workbookViewId="0">
      <selection activeCell="V1" sqref="V1"/>
    </sheetView>
  </sheetViews>
  <sheetFormatPr defaultRowHeight="15" x14ac:dyDescent="0.25"/>
  <cols>
    <col min="1" max="1" width="3.7109375" style="9" bestFit="1" customWidth="1"/>
    <col min="2" max="2" width="10.42578125" style="9" customWidth="1"/>
    <col min="3" max="12" width="7.140625" customWidth="1"/>
    <col min="13" max="13" width="8.42578125" bestFit="1" customWidth="1"/>
    <col min="14" max="14" width="18.5703125" bestFit="1" customWidth="1"/>
    <col min="15" max="15" width="11.42578125" customWidth="1"/>
    <col min="16" max="18" width="7.140625" customWidth="1"/>
    <col min="19" max="19" width="10.7109375" customWidth="1"/>
    <col min="20" max="20" width="5.7109375" customWidth="1"/>
  </cols>
  <sheetData>
    <row r="1" spans="1:22" ht="47.25" customHeight="1" thickBot="1" x14ac:dyDescent="0.3">
      <c r="A1" s="125" t="s">
        <v>156</v>
      </c>
      <c r="B1" s="126"/>
      <c r="C1" s="126"/>
      <c r="D1" s="126"/>
      <c r="E1" s="126"/>
      <c r="F1" s="126"/>
      <c r="G1" s="126"/>
      <c r="H1" s="126"/>
      <c r="I1" s="126"/>
      <c r="J1" s="126"/>
      <c r="K1" s="126"/>
      <c r="L1" s="126"/>
      <c r="M1" s="126"/>
      <c r="N1" s="126"/>
      <c r="O1" s="126"/>
      <c r="P1" s="126"/>
      <c r="Q1" s="126"/>
      <c r="R1" s="126"/>
      <c r="S1" s="126"/>
      <c r="T1" s="126"/>
      <c r="U1" s="127"/>
    </row>
    <row r="2" spans="1:22" ht="31.5" customHeight="1" thickBot="1" x14ac:dyDescent="0.3">
      <c r="A2" s="131" t="s">
        <v>64</v>
      </c>
      <c r="B2" s="133" t="s">
        <v>41</v>
      </c>
      <c r="C2" s="135" t="s">
        <v>6</v>
      </c>
      <c r="D2" s="129"/>
      <c r="E2" s="129"/>
      <c r="F2" s="129"/>
      <c r="G2" s="135" t="s">
        <v>7</v>
      </c>
      <c r="H2" s="141"/>
      <c r="I2" s="142"/>
      <c r="J2" s="128" t="s">
        <v>12</v>
      </c>
      <c r="K2" s="129"/>
      <c r="L2" s="129"/>
      <c r="M2" s="129"/>
      <c r="N2" s="129"/>
      <c r="O2" s="129"/>
      <c r="P2" s="129"/>
      <c r="Q2" s="130"/>
      <c r="R2" s="137" t="s">
        <v>14</v>
      </c>
      <c r="S2" s="139" t="s">
        <v>15</v>
      </c>
      <c r="T2" s="139" t="s">
        <v>49</v>
      </c>
      <c r="U2" s="133" t="s">
        <v>71</v>
      </c>
    </row>
    <row r="3" spans="1:22" ht="150.75" customHeight="1" thickBot="1" x14ac:dyDescent="0.3">
      <c r="A3" s="132"/>
      <c r="B3" s="134"/>
      <c r="C3" s="19" t="s">
        <v>66</v>
      </c>
      <c r="D3" s="18" t="s">
        <v>8</v>
      </c>
      <c r="E3" s="18" t="s">
        <v>67</v>
      </c>
      <c r="F3" s="85" t="s">
        <v>68</v>
      </c>
      <c r="G3" s="6" t="s">
        <v>9</v>
      </c>
      <c r="H3" s="8" t="s">
        <v>10</v>
      </c>
      <c r="I3" s="7" t="s">
        <v>13</v>
      </c>
      <c r="J3" s="6" t="s">
        <v>69</v>
      </c>
      <c r="K3" s="11" t="s">
        <v>19</v>
      </c>
      <c r="L3" s="8" t="s">
        <v>56</v>
      </c>
      <c r="M3" s="8" t="s">
        <v>31</v>
      </c>
      <c r="N3" s="8" t="s">
        <v>16</v>
      </c>
      <c r="O3" s="8" t="s">
        <v>70</v>
      </c>
      <c r="P3" s="8" t="s">
        <v>17</v>
      </c>
      <c r="Q3" s="7" t="s">
        <v>18</v>
      </c>
      <c r="R3" s="138"/>
      <c r="S3" s="140"/>
      <c r="T3" s="140"/>
      <c r="U3" s="136"/>
    </row>
    <row r="4" spans="1:22"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2" x14ac:dyDescent="0.25">
      <c r="A5" s="55">
        <v>2</v>
      </c>
      <c r="B5" s="101"/>
      <c r="C5" s="62"/>
      <c r="D5" s="58"/>
      <c r="E5" s="58"/>
      <c r="F5" s="59"/>
      <c r="G5" s="60"/>
      <c r="H5" s="58"/>
      <c r="I5" s="61"/>
      <c r="J5" s="60"/>
      <c r="K5" s="58"/>
      <c r="L5" s="58"/>
      <c r="M5" s="58"/>
      <c r="N5" s="58"/>
      <c r="O5" s="58"/>
      <c r="P5" s="58"/>
      <c r="Q5" s="61"/>
      <c r="R5" s="64"/>
      <c r="S5" s="59"/>
      <c r="T5" s="59"/>
      <c r="U5" s="98" t="s">
        <v>147</v>
      </c>
      <c r="V5" s="66">
        <f t="shared" ref="V5:V13" si="0">IF(COUNTA(B5:U5)=20,1,0)</f>
        <v>0</v>
      </c>
    </row>
    <row r="6" spans="1:22" x14ac:dyDescent="0.25">
      <c r="A6" s="55">
        <v>3</v>
      </c>
      <c r="B6" s="101"/>
      <c r="C6" s="62"/>
      <c r="D6" s="58"/>
      <c r="E6" s="58"/>
      <c r="F6" s="59"/>
      <c r="G6" s="60"/>
      <c r="H6" s="58"/>
      <c r="I6" s="61"/>
      <c r="J6" s="60"/>
      <c r="K6" s="58"/>
      <c r="L6" s="58"/>
      <c r="M6" s="58"/>
      <c r="N6" s="58"/>
      <c r="O6" s="58"/>
      <c r="P6" s="58"/>
      <c r="Q6" s="61"/>
      <c r="R6" s="64"/>
      <c r="S6" s="59"/>
      <c r="T6" s="59"/>
      <c r="U6" s="98" t="s">
        <v>147</v>
      </c>
      <c r="V6" s="66">
        <f t="shared" si="0"/>
        <v>0</v>
      </c>
    </row>
    <row r="7" spans="1:22" x14ac:dyDescent="0.25">
      <c r="A7" s="55">
        <v>4</v>
      </c>
      <c r="B7" s="101"/>
      <c r="C7" s="62"/>
      <c r="D7" s="58"/>
      <c r="E7" s="58"/>
      <c r="F7" s="59"/>
      <c r="G7" s="60"/>
      <c r="H7" s="58"/>
      <c r="I7" s="61"/>
      <c r="J7" s="60"/>
      <c r="K7" s="58"/>
      <c r="L7" s="58"/>
      <c r="M7" s="58"/>
      <c r="N7" s="58"/>
      <c r="O7" s="58"/>
      <c r="P7" s="58"/>
      <c r="Q7" s="61"/>
      <c r="R7" s="64"/>
      <c r="S7" s="59"/>
      <c r="T7" s="59"/>
      <c r="U7" s="98" t="s">
        <v>147</v>
      </c>
      <c r="V7" s="66">
        <f t="shared" si="0"/>
        <v>0</v>
      </c>
    </row>
    <row r="8" spans="1:22" x14ac:dyDescent="0.25">
      <c r="A8" s="55">
        <v>5</v>
      </c>
      <c r="B8" s="101"/>
      <c r="C8" s="62"/>
      <c r="D8" s="58"/>
      <c r="E8" s="58"/>
      <c r="F8" s="59"/>
      <c r="G8" s="60"/>
      <c r="H8" s="58"/>
      <c r="I8" s="61"/>
      <c r="J8" s="60"/>
      <c r="K8" s="58"/>
      <c r="L8" s="58"/>
      <c r="M8" s="58"/>
      <c r="N8" s="58"/>
      <c r="O8" s="58"/>
      <c r="P8" s="58"/>
      <c r="Q8" s="61"/>
      <c r="R8" s="64"/>
      <c r="S8" s="59"/>
      <c r="T8" s="59"/>
      <c r="U8" s="98" t="s">
        <v>147</v>
      </c>
      <c r="V8" s="66">
        <f t="shared" si="0"/>
        <v>0</v>
      </c>
    </row>
    <row r="9" spans="1:22" x14ac:dyDescent="0.25">
      <c r="A9" s="55">
        <v>6</v>
      </c>
      <c r="B9" s="101"/>
      <c r="C9" s="62"/>
      <c r="D9" s="58"/>
      <c r="E9" s="58"/>
      <c r="F9" s="59"/>
      <c r="G9" s="60"/>
      <c r="H9" s="58"/>
      <c r="I9" s="61"/>
      <c r="J9" s="60"/>
      <c r="K9" s="58"/>
      <c r="L9" s="58"/>
      <c r="M9" s="58"/>
      <c r="N9" s="58"/>
      <c r="O9" s="58"/>
      <c r="P9" s="58"/>
      <c r="Q9" s="61"/>
      <c r="R9" s="64"/>
      <c r="S9" s="59"/>
      <c r="T9" s="59"/>
      <c r="U9" s="98" t="s">
        <v>147</v>
      </c>
      <c r="V9" s="66">
        <f t="shared" si="0"/>
        <v>0</v>
      </c>
    </row>
    <row r="10" spans="1:22" x14ac:dyDescent="0.25">
      <c r="A10" s="55">
        <v>7</v>
      </c>
      <c r="B10" s="101"/>
      <c r="C10" s="62"/>
      <c r="D10" s="58"/>
      <c r="E10" s="58"/>
      <c r="F10" s="59"/>
      <c r="G10" s="60"/>
      <c r="H10" s="58"/>
      <c r="I10" s="61"/>
      <c r="J10" s="60"/>
      <c r="K10" s="58"/>
      <c r="L10" s="58"/>
      <c r="M10" s="58"/>
      <c r="N10" s="58"/>
      <c r="O10" s="58"/>
      <c r="P10" s="58"/>
      <c r="Q10" s="61"/>
      <c r="R10" s="64"/>
      <c r="S10" s="59"/>
      <c r="T10" s="59"/>
      <c r="U10" s="98" t="s">
        <v>147</v>
      </c>
      <c r="V10" s="66">
        <f t="shared" si="0"/>
        <v>0</v>
      </c>
    </row>
    <row r="11" spans="1:22" x14ac:dyDescent="0.25">
      <c r="A11" s="55">
        <v>8</v>
      </c>
      <c r="B11" s="101"/>
      <c r="C11" s="62"/>
      <c r="D11" s="58"/>
      <c r="E11" s="58"/>
      <c r="F11" s="59"/>
      <c r="G11" s="60"/>
      <c r="H11" s="58"/>
      <c r="I11" s="61"/>
      <c r="J11" s="60"/>
      <c r="K11" s="58"/>
      <c r="L11" s="58"/>
      <c r="M11" s="58"/>
      <c r="N11" s="58"/>
      <c r="O11" s="58"/>
      <c r="P11" s="58"/>
      <c r="Q11" s="61"/>
      <c r="R11" s="64"/>
      <c r="S11" s="59"/>
      <c r="T11" s="59"/>
      <c r="U11" s="98" t="s">
        <v>147</v>
      </c>
      <c r="V11" s="66">
        <f t="shared" si="0"/>
        <v>0</v>
      </c>
    </row>
    <row r="12" spans="1:22" x14ac:dyDescent="0.25">
      <c r="A12" s="55">
        <v>9</v>
      </c>
      <c r="B12" s="101"/>
      <c r="C12" s="62"/>
      <c r="D12" s="58"/>
      <c r="E12" s="58"/>
      <c r="F12" s="59"/>
      <c r="G12" s="60"/>
      <c r="H12" s="58"/>
      <c r="I12" s="61"/>
      <c r="J12" s="60"/>
      <c r="K12" s="58"/>
      <c r="L12" s="58"/>
      <c r="M12" s="58"/>
      <c r="N12" s="58"/>
      <c r="O12" s="58"/>
      <c r="P12" s="58"/>
      <c r="Q12" s="61"/>
      <c r="R12" s="64"/>
      <c r="S12" s="59"/>
      <c r="T12" s="59"/>
      <c r="U12" s="98" t="s">
        <v>147</v>
      </c>
      <c r="V12" s="66">
        <f t="shared" si="0"/>
        <v>0</v>
      </c>
    </row>
    <row r="13" spans="1:22" ht="15.75" thickBot="1" x14ac:dyDescent="0.3">
      <c r="A13" s="56">
        <v>10</v>
      </c>
      <c r="B13" s="102"/>
      <c r="C13" s="44"/>
      <c r="D13" s="45"/>
      <c r="E13" s="45"/>
      <c r="F13" s="46"/>
      <c r="G13" s="47"/>
      <c r="H13" s="45"/>
      <c r="I13" s="48"/>
      <c r="J13" s="47"/>
      <c r="K13" s="45"/>
      <c r="L13" s="45"/>
      <c r="M13" s="45"/>
      <c r="N13" s="45"/>
      <c r="O13" s="45"/>
      <c r="P13" s="45"/>
      <c r="Q13" s="48"/>
      <c r="R13" s="65"/>
      <c r="S13" s="46"/>
      <c r="T13" s="46"/>
      <c r="U13" s="99" t="s">
        <v>147</v>
      </c>
      <c r="V13" s="66">
        <f t="shared" si="0"/>
        <v>0</v>
      </c>
    </row>
  </sheetData>
  <sheetProtection algorithmName="SHA-512" hashValue="XuFaOnV+vPeVuOtcdpEZKHttViwIfBn6QE6+TVxCkp7mon3LblqSS1oRF+KRvknJQngM5XF9XDtVrvGgayclug==" saltValue="NOHornvS4pQ/YroQ4RE08A=="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allowBlank="1" showInputMessage="1" showErrorMessage="1" prompt="Kérjük, itt adja meg az adott felvétellel kapcsolatos egyéb megjegyzéseit!" sqref="U4:U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9">
    <tabColor rgb="FFFFFF00"/>
  </sheetPr>
  <dimension ref="A1:V13"/>
  <sheetViews>
    <sheetView workbookViewId="0">
      <selection activeCell="V1" sqref="V1"/>
    </sheetView>
  </sheetViews>
  <sheetFormatPr defaultRowHeight="15" x14ac:dyDescent="0.25"/>
  <cols>
    <col min="1" max="1" width="3.7109375" style="9" bestFit="1" customWidth="1"/>
    <col min="2" max="2" width="10.42578125" style="9" customWidth="1"/>
    <col min="3" max="12" width="7.140625" customWidth="1"/>
    <col min="13" max="13" width="8.42578125" bestFit="1" customWidth="1"/>
    <col min="14" max="14" width="18.5703125" bestFit="1" customWidth="1"/>
    <col min="15" max="15" width="11.42578125" customWidth="1"/>
    <col min="16" max="18" width="7.140625" customWidth="1"/>
    <col min="19" max="19" width="10.7109375" customWidth="1"/>
    <col min="20" max="20" width="5.7109375" customWidth="1"/>
  </cols>
  <sheetData>
    <row r="1" spans="1:22" ht="47.25" customHeight="1" thickBot="1" x14ac:dyDescent="0.3">
      <c r="A1" s="125" t="s">
        <v>157</v>
      </c>
      <c r="B1" s="126"/>
      <c r="C1" s="126"/>
      <c r="D1" s="126"/>
      <c r="E1" s="126"/>
      <c r="F1" s="126"/>
      <c r="G1" s="126"/>
      <c r="H1" s="126"/>
      <c r="I1" s="126"/>
      <c r="J1" s="126"/>
      <c r="K1" s="126"/>
      <c r="L1" s="126"/>
      <c r="M1" s="126"/>
      <c r="N1" s="126"/>
      <c r="O1" s="126"/>
      <c r="P1" s="126"/>
      <c r="Q1" s="126"/>
      <c r="R1" s="126"/>
      <c r="S1" s="126"/>
      <c r="T1" s="126"/>
      <c r="U1" s="127"/>
    </row>
    <row r="2" spans="1:22" ht="31.5" customHeight="1" thickBot="1" x14ac:dyDescent="0.3">
      <c r="A2" s="131" t="s">
        <v>64</v>
      </c>
      <c r="B2" s="133" t="s">
        <v>41</v>
      </c>
      <c r="C2" s="135" t="s">
        <v>6</v>
      </c>
      <c r="D2" s="129"/>
      <c r="E2" s="129"/>
      <c r="F2" s="129"/>
      <c r="G2" s="135" t="s">
        <v>7</v>
      </c>
      <c r="H2" s="141"/>
      <c r="I2" s="142"/>
      <c r="J2" s="128" t="s">
        <v>12</v>
      </c>
      <c r="K2" s="129"/>
      <c r="L2" s="129"/>
      <c r="M2" s="129"/>
      <c r="N2" s="129"/>
      <c r="O2" s="129"/>
      <c r="P2" s="129"/>
      <c r="Q2" s="130"/>
      <c r="R2" s="137" t="s">
        <v>14</v>
      </c>
      <c r="S2" s="139" t="s">
        <v>15</v>
      </c>
      <c r="T2" s="123" t="s">
        <v>49</v>
      </c>
      <c r="U2" s="133" t="s">
        <v>71</v>
      </c>
    </row>
    <row r="3" spans="1:22" ht="150.75" customHeight="1" thickBot="1" x14ac:dyDescent="0.3">
      <c r="A3" s="132"/>
      <c r="B3" s="134"/>
      <c r="C3" s="19" t="s">
        <v>66</v>
      </c>
      <c r="D3" s="18" t="s">
        <v>8</v>
      </c>
      <c r="E3" s="18" t="s">
        <v>67</v>
      </c>
      <c r="F3" s="85" t="s">
        <v>68</v>
      </c>
      <c r="G3" s="6" t="s">
        <v>9</v>
      </c>
      <c r="H3" s="8" t="s">
        <v>10</v>
      </c>
      <c r="I3" s="7" t="s">
        <v>13</v>
      </c>
      <c r="J3" s="6" t="s">
        <v>69</v>
      </c>
      <c r="K3" s="11" t="s">
        <v>19</v>
      </c>
      <c r="L3" s="8" t="s">
        <v>56</v>
      </c>
      <c r="M3" s="8" t="s">
        <v>31</v>
      </c>
      <c r="N3" s="8" t="s">
        <v>16</v>
      </c>
      <c r="O3" s="8" t="s">
        <v>70</v>
      </c>
      <c r="P3" s="8" t="s">
        <v>17</v>
      </c>
      <c r="Q3" s="7" t="s">
        <v>18</v>
      </c>
      <c r="R3" s="138"/>
      <c r="S3" s="140"/>
      <c r="T3" s="124"/>
      <c r="U3" s="136"/>
    </row>
    <row r="4" spans="1:22"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2" x14ac:dyDescent="0.25">
      <c r="A5" s="55">
        <v>2</v>
      </c>
      <c r="B5" s="101"/>
      <c r="C5" s="62"/>
      <c r="D5" s="58"/>
      <c r="E5" s="58"/>
      <c r="F5" s="59"/>
      <c r="G5" s="60"/>
      <c r="H5" s="58"/>
      <c r="I5" s="61"/>
      <c r="J5" s="60"/>
      <c r="K5" s="58"/>
      <c r="L5" s="58"/>
      <c r="M5" s="58"/>
      <c r="N5" s="58"/>
      <c r="O5" s="58"/>
      <c r="P5" s="58"/>
      <c r="Q5" s="61"/>
      <c r="R5" s="64"/>
      <c r="S5" s="59"/>
      <c r="T5" s="59"/>
      <c r="U5" s="98" t="s">
        <v>147</v>
      </c>
      <c r="V5" s="66">
        <f t="shared" ref="V5:V13" si="0">IF(COUNTA(B5:U5)=20,1,0)</f>
        <v>0</v>
      </c>
    </row>
    <row r="6" spans="1:22" x14ac:dyDescent="0.25">
      <c r="A6" s="55">
        <v>3</v>
      </c>
      <c r="B6" s="101"/>
      <c r="C6" s="62"/>
      <c r="D6" s="58"/>
      <c r="E6" s="58"/>
      <c r="F6" s="59"/>
      <c r="G6" s="60"/>
      <c r="H6" s="58"/>
      <c r="I6" s="61"/>
      <c r="J6" s="60"/>
      <c r="K6" s="58"/>
      <c r="L6" s="58"/>
      <c r="M6" s="58"/>
      <c r="N6" s="58"/>
      <c r="O6" s="58"/>
      <c r="P6" s="58"/>
      <c r="Q6" s="61"/>
      <c r="R6" s="64"/>
      <c r="S6" s="59"/>
      <c r="T6" s="59"/>
      <c r="U6" s="98" t="s">
        <v>147</v>
      </c>
      <c r="V6" s="66">
        <f t="shared" si="0"/>
        <v>0</v>
      </c>
    </row>
    <row r="7" spans="1:22" x14ac:dyDescent="0.25">
      <c r="A7" s="55">
        <v>4</v>
      </c>
      <c r="B7" s="101"/>
      <c r="C7" s="62"/>
      <c r="D7" s="58"/>
      <c r="E7" s="58"/>
      <c r="F7" s="59"/>
      <c r="G7" s="60"/>
      <c r="H7" s="58"/>
      <c r="I7" s="61"/>
      <c r="J7" s="60"/>
      <c r="K7" s="58"/>
      <c r="L7" s="58"/>
      <c r="M7" s="58"/>
      <c r="N7" s="58"/>
      <c r="O7" s="58"/>
      <c r="P7" s="58"/>
      <c r="Q7" s="61"/>
      <c r="R7" s="64"/>
      <c r="S7" s="59"/>
      <c r="T7" s="59"/>
      <c r="U7" s="98" t="s">
        <v>147</v>
      </c>
      <c r="V7" s="66">
        <f t="shared" si="0"/>
        <v>0</v>
      </c>
    </row>
    <row r="8" spans="1:22" x14ac:dyDescent="0.25">
      <c r="A8" s="55">
        <v>5</v>
      </c>
      <c r="B8" s="101"/>
      <c r="C8" s="62"/>
      <c r="D8" s="58"/>
      <c r="E8" s="58"/>
      <c r="F8" s="59"/>
      <c r="G8" s="60"/>
      <c r="H8" s="58"/>
      <c r="I8" s="61"/>
      <c r="J8" s="60"/>
      <c r="K8" s="58"/>
      <c r="L8" s="58"/>
      <c r="M8" s="58"/>
      <c r="N8" s="58"/>
      <c r="O8" s="58"/>
      <c r="P8" s="58"/>
      <c r="Q8" s="61"/>
      <c r="R8" s="64"/>
      <c r="S8" s="59"/>
      <c r="T8" s="59"/>
      <c r="U8" s="98" t="s">
        <v>147</v>
      </c>
      <c r="V8" s="66">
        <f t="shared" si="0"/>
        <v>0</v>
      </c>
    </row>
    <row r="9" spans="1:22" x14ac:dyDescent="0.25">
      <c r="A9" s="55">
        <v>6</v>
      </c>
      <c r="B9" s="101"/>
      <c r="C9" s="62"/>
      <c r="D9" s="58"/>
      <c r="E9" s="58"/>
      <c r="F9" s="59"/>
      <c r="G9" s="60"/>
      <c r="H9" s="58"/>
      <c r="I9" s="61"/>
      <c r="J9" s="60"/>
      <c r="K9" s="58"/>
      <c r="L9" s="58"/>
      <c r="M9" s="58"/>
      <c r="N9" s="58"/>
      <c r="O9" s="58"/>
      <c r="P9" s="58"/>
      <c r="Q9" s="61"/>
      <c r="R9" s="64"/>
      <c r="S9" s="59"/>
      <c r="T9" s="59"/>
      <c r="U9" s="98" t="s">
        <v>147</v>
      </c>
      <c r="V9" s="66">
        <f t="shared" si="0"/>
        <v>0</v>
      </c>
    </row>
    <row r="10" spans="1:22" x14ac:dyDescent="0.25">
      <c r="A10" s="55">
        <v>7</v>
      </c>
      <c r="B10" s="101"/>
      <c r="C10" s="62"/>
      <c r="D10" s="58"/>
      <c r="E10" s="58"/>
      <c r="F10" s="59"/>
      <c r="G10" s="60"/>
      <c r="H10" s="58"/>
      <c r="I10" s="61"/>
      <c r="J10" s="60"/>
      <c r="K10" s="58"/>
      <c r="L10" s="58"/>
      <c r="M10" s="58"/>
      <c r="N10" s="58"/>
      <c r="O10" s="58"/>
      <c r="P10" s="58"/>
      <c r="Q10" s="61"/>
      <c r="R10" s="64"/>
      <c r="S10" s="59"/>
      <c r="T10" s="59"/>
      <c r="U10" s="98" t="s">
        <v>147</v>
      </c>
      <c r="V10" s="66">
        <f t="shared" si="0"/>
        <v>0</v>
      </c>
    </row>
    <row r="11" spans="1:22" x14ac:dyDescent="0.25">
      <c r="A11" s="55">
        <v>8</v>
      </c>
      <c r="B11" s="101"/>
      <c r="C11" s="62"/>
      <c r="D11" s="58"/>
      <c r="E11" s="58"/>
      <c r="F11" s="59"/>
      <c r="G11" s="60"/>
      <c r="H11" s="58"/>
      <c r="I11" s="61"/>
      <c r="J11" s="60"/>
      <c r="K11" s="58"/>
      <c r="L11" s="58"/>
      <c r="M11" s="58"/>
      <c r="N11" s="58"/>
      <c r="O11" s="58"/>
      <c r="P11" s="58"/>
      <c r="Q11" s="61"/>
      <c r="R11" s="64"/>
      <c r="S11" s="59"/>
      <c r="T11" s="59"/>
      <c r="U11" s="98" t="s">
        <v>147</v>
      </c>
      <c r="V11" s="66">
        <f t="shared" si="0"/>
        <v>0</v>
      </c>
    </row>
    <row r="12" spans="1:22" x14ac:dyDescent="0.25">
      <c r="A12" s="55">
        <v>9</v>
      </c>
      <c r="B12" s="101"/>
      <c r="C12" s="62"/>
      <c r="D12" s="58"/>
      <c r="E12" s="58"/>
      <c r="F12" s="59"/>
      <c r="G12" s="60"/>
      <c r="H12" s="58"/>
      <c r="I12" s="61"/>
      <c r="J12" s="60"/>
      <c r="K12" s="58"/>
      <c r="L12" s="58"/>
      <c r="M12" s="58"/>
      <c r="N12" s="58"/>
      <c r="O12" s="58"/>
      <c r="P12" s="58"/>
      <c r="Q12" s="61"/>
      <c r="R12" s="64"/>
      <c r="S12" s="59"/>
      <c r="T12" s="59"/>
      <c r="U12" s="98" t="s">
        <v>147</v>
      </c>
      <c r="V12" s="66">
        <f t="shared" si="0"/>
        <v>0</v>
      </c>
    </row>
    <row r="13" spans="1:22" ht="15.75" thickBot="1" x14ac:dyDescent="0.3">
      <c r="A13" s="56">
        <v>10</v>
      </c>
      <c r="B13" s="102"/>
      <c r="C13" s="44"/>
      <c r="D13" s="45"/>
      <c r="E13" s="45"/>
      <c r="F13" s="46"/>
      <c r="G13" s="47"/>
      <c r="H13" s="45"/>
      <c r="I13" s="48"/>
      <c r="J13" s="47"/>
      <c r="K13" s="45"/>
      <c r="L13" s="45"/>
      <c r="M13" s="45"/>
      <c r="N13" s="45"/>
      <c r="O13" s="45"/>
      <c r="P13" s="45"/>
      <c r="Q13" s="48"/>
      <c r="R13" s="65"/>
      <c r="S13" s="46"/>
      <c r="T13" s="46"/>
      <c r="U13" s="99" t="s">
        <v>147</v>
      </c>
      <c r="V13" s="66">
        <f t="shared" si="0"/>
        <v>0</v>
      </c>
    </row>
  </sheetData>
  <sheetProtection algorithmName="SHA-512" hashValue="C+o1r45wE4aKZ9fxcqlmvfkzSZpqUc//8OP7dOTpUbiX88T7k+t27RBMqIEoc3Wcl5NLyp0oDtDMV55Rz1NXsw==" saltValue="WaO7hwyAE7BblZl4Hsc1mw=="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allowBlank="1" showInputMessage="1" showErrorMessage="1" prompt="Kérjük, itt adja meg az adott felvétellel kapcsolatos egyéb megjegyzéseit!" sqref="U4:U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1">
    <tabColor theme="5" tint="0.39997558519241921"/>
  </sheetPr>
  <dimension ref="A1:V13"/>
  <sheetViews>
    <sheetView workbookViewId="0">
      <selection activeCell="V1" sqref="V1"/>
    </sheetView>
  </sheetViews>
  <sheetFormatPr defaultRowHeight="15" x14ac:dyDescent="0.25"/>
  <cols>
    <col min="1" max="1" width="3.7109375" style="9" bestFit="1" customWidth="1"/>
    <col min="2" max="2" width="10.42578125" style="9" customWidth="1"/>
    <col min="3" max="12" width="7.140625" customWidth="1"/>
    <col min="13" max="13" width="8.42578125" bestFit="1" customWidth="1"/>
    <col min="14" max="14" width="18.5703125" bestFit="1" customWidth="1"/>
    <col min="15" max="15" width="11.42578125" customWidth="1"/>
    <col min="16" max="18" width="7.140625" customWidth="1"/>
    <col min="19" max="19" width="10.7109375" customWidth="1"/>
    <col min="20" max="20" width="5.7109375" customWidth="1"/>
  </cols>
  <sheetData>
    <row r="1" spans="1:22" ht="47.25" customHeight="1" thickBot="1" x14ac:dyDescent="0.3">
      <c r="A1" s="125" t="s">
        <v>150</v>
      </c>
      <c r="B1" s="126"/>
      <c r="C1" s="126"/>
      <c r="D1" s="126"/>
      <c r="E1" s="126"/>
      <c r="F1" s="126"/>
      <c r="G1" s="126"/>
      <c r="H1" s="126"/>
      <c r="I1" s="126"/>
      <c r="J1" s="126"/>
      <c r="K1" s="126"/>
      <c r="L1" s="126"/>
      <c r="M1" s="126"/>
      <c r="N1" s="126"/>
      <c r="O1" s="126"/>
      <c r="P1" s="126"/>
      <c r="Q1" s="126"/>
      <c r="R1" s="126"/>
      <c r="S1" s="126"/>
      <c r="T1" s="126"/>
      <c r="U1" s="127"/>
    </row>
    <row r="2" spans="1:22" ht="31.5" customHeight="1" thickBot="1" x14ac:dyDescent="0.3">
      <c r="A2" s="131" t="s">
        <v>64</v>
      </c>
      <c r="B2" s="133" t="s">
        <v>41</v>
      </c>
      <c r="C2" s="135" t="s">
        <v>6</v>
      </c>
      <c r="D2" s="129"/>
      <c r="E2" s="129"/>
      <c r="F2" s="129"/>
      <c r="G2" s="135" t="s">
        <v>7</v>
      </c>
      <c r="H2" s="141"/>
      <c r="I2" s="142"/>
      <c r="J2" s="128" t="s">
        <v>12</v>
      </c>
      <c r="K2" s="129"/>
      <c r="L2" s="129"/>
      <c r="M2" s="129"/>
      <c r="N2" s="129"/>
      <c r="O2" s="129"/>
      <c r="P2" s="129"/>
      <c r="Q2" s="130"/>
      <c r="R2" s="137" t="s">
        <v>14</v>
      </c>
      <c r="S2" s="139" t="s">
        <v>15</v>
      </c>
      <c r="T2" s="123" t="s">
        <v>49</v>
      </c>
      <c r="U2" s="133" t="s">
        <v>71</v>
      </c>
    </row>
    <row r="3" spans="1:22" ht="150.75" customHeight="1" thickBot="1" x14ac:dyDescent="0.3">
      <c r="A3" s="132"/>
      <c r="B3" s="134"/>
      <c r="C3" s="19" t="s">
        <v>66</v>
      </c>
      <c r="D3" s="18" t="s">
        <v>8</v>
      </c>
      <c r="E3" s="18" t="s">
        <v>67</v>
      </c>
      <c r="F3" s="85" t="s">
        <v>68</v>
      </c>
      <c r="G3" s="6" t="s">
        <v>9</v>
      </c>
      <c r="H3" s="8" t="s">
        <v>10</v>
      </c>
      <c r="I3" s="7" t="s">
        <v>13</v>
      </c>
      <c r="J3" s="6" t="s">
        <v>69</v>
      </c>
      <c r="K3" s="11" t="s">
        <v>19</v>
      </c>
      <c r="L3" s="8" t="s">
        <v>56</v>
      </c>
      <c r="M3" s="8" t="s">
        <v>31</v>
      </c>
      <c r="N3" s="8" t="s">
        <v>16</v>
      </c>
      <c r="O3" s="8" t="s">
        <v>70</v>
      </c>
      <c r="P3" s="8" t="s">
        <v>17</v>
      </c>
      <c r="Q3" s="7" t="s">
        <v>18</v>
      </c>
      <c r="R3" s="138"/>
      <c r="S3" s="140"/>
      <c r="T3" s="124"/>
      <c r="U3" s="136"/>
    </row>
    <row r="4" spans="1:22" x14ac:dyDescent="0.25">
      <c r="A4" s="54">
        <v>1</v>
      </c>
      <c r="B4" s="100"/>
      <c r="C4" s="39"/>
      <c r="D4" s="40"/>
      <c r="E4" s="40"/>
      <c r="F4" s="41"/>
      <c r="G4" s="42"/>
      <c r="H4" s="40"/>
      <c r="I4" s="43"/>
      <c r="J4" s="42"/>
      <c r="K4" s="40"/>
      <c r="L4" s="40"/>
      <c r="M4" s="40"/>
      <c r="N4" s="40"/>
      <c r="O4" s="40"/>
      <c r="P4" s="40"/>
      <c r="Q4" s="43"/>
      <c r="R4" s="63"/>
      <c r="S4" s="41"/>
      <c r="T4" s="41"/>
      <c r="U4" s="97" t="s">
        <v>147</v>
      </c>
      <c r="V4" s="66">
        <f>IF(COUNTA(B4:U4)=20,1,0)</f>
        <v>0</v>
      </c>
    </row>
    <row r="5" spans="1:22" x14ac:dyDescent="0.25">
      <c r="A5" s="55">
        <v>2</v>
      </c>
      <c r="B5" s="101"/>
      <c r="C5" s="62"/>
      <c r="D5" s="58"/>
      <c r="E5" s="58"/>
      <c r="F5" s="59"/>
      <c r="G5" s="60"/>
      <c r="H5" s="58"/>
      <c r="I5" s="61"/>
      <c r="J5" s="60"/>
      <c r="K5" s="58"/>
      <c r="L5" s="58"/>
      <c r="M5" s="58"/>
      <c r="N5" s="58"/>
      <c r="O5" s="58"/>
      <c r="P5" s="58"/>
      <c r="Q5" s="61"/>
      <c r="R5" s="64"/>
      <c r="S5" s="59"/>
      <c r="T5" s="59"/>
      <c r="U5" s="98" t="s">
        <v>147</v>
      </c>
      <c r="V5" s="66">
        <f t="shared" ref="V5:V13" si="0">IF(COUNTA(B5:U5)=20,1,0)</f>
        <v>0</v>
      </c>
    </row>
    <row r="6" spans="1:22" x14ac:dyDescent="0.25">
      <c r="A6" s="55">
        <v>3</v>
      </c>
      <c r="B6" s="101"/>
      <c r="C6" s="62"/>
      <c r="D6" s="58"/>
      <c r="E6" s="58"/>
      <c r="F6" s="59"/>
      <c r="G6" s="60"/>
      <c r="H6" s="58"/>
      <c r="I6" s="61"/>
      <c r="J6" s="60"/>
      <c r="K6" s="58"/>
      <c r="L6" s="58"/>
      <c r="M6" s="58"/>
      <c r="N6" s="58"/>
      <c r="O6" s="58"/>
      <c r="P6" s="58"/>
      <c r="Q6" s="61"/>
      <c r="R6" s="64"/>
      <c r="S6" s="59"/>
      <c r="T6" s="59"/>
      <c r="U6" s="98" t="s">
        <v>147</v>
      </c>
      <c r="V6" s="66">
        <f t="shared" si="0"/>
        <v>0</v>
      </c>
    </row>
    <row r="7" spans="1:22" x14ac:dyDescent="0.25">
      <c r="A7" s="55">
        <v>4</v>
      </c>
      <c r="B7" s="101"/>
      <c r="C7" s="62"/>
      <c r="D7" s="58"/>
      <c r="E7" s="58"/>
      <c r="F7" s="59"/>
      <c r="G7" s="60"/>
      <c r="H7" s="58"/>
      <c r="I7" s="61"/>
      <c r="J7" s="60"/>
      <c r="K7" s="58"/>
      <c r="L7" s="58"/>
      <c r="M7" s="58"/>
      <c r="N7" s="58"/>
      <c r="O7" s="58"/>
      <c r="P7" s="58"/>
      <c r="Q7" s="61"/>
      <c r="R7" s="64"/>
      <c r="S7" s="59"/>
      <c r="T7" s="59"/>
      <c r="U7" s="98" t="s">
        <v>147</v>
      </c>
      <c r="V7" s="66">
        <f t="shared" si="0"/>
        <v>0</v>
      </c>
    </row>
    <row r="8" spans="1:22" x14ac:dyDescent="0.25">
      <c r="A8" s="55">
        <v>5</v>
      </c>
      <c r="B8" s="101"/>
      <c r="C8" s="62"/>
      <c r="D8" s="58"/>
      <c r="E8" s="58"/>
      <c r="F8" s="59"/>
      <c r="G8" s="60"/>
      <c r="H8" s="58"/>
      <c r="I8" s="61"/>
      <c r="J8" s="60"/>
      <c r="K8" s="58"/>
      <c r="L8" s="58"/>
      <c r="M8" s="58"/>
      <c r="N8" s="58"/>
      <c r="O8" s="58"/>
      <c r="P8" s="58"/>
      <c r="Q8" s="61"/>
      <c r="R8" s="64"/>
      <c r="S8" s="59"/>
      <c r="T8" s="59"/>
      <c r="U8" s="98" t="s">
        <v>147</v>
      </c>
      <c r="V8" s="66">
        <f t="shared" si="0"/>
        <v>0</v>
      </c>
    </row>
    <row r="9" spans="1:22" x14ac:dyDescent="0.25">
      <c r="A9" s="55">
        <v>6</v>
      </c>
      <c r="B9" s="101"/>
      <c r="C9" s="62"/>
      <c r="D9" s="58"/>
      <c r="E9" s="58"/>
      <c r="F9" s="59"/>
      <c r="G9" s="60"/>
      <c r="H9" s="58"/>
      <c r="I9" s="61"/>
      <c r="J9" s="60"/>
      <c r="K9" s="58"/>
      <c r="L9" s="58"/>
      <c r="M9" s="58"/>
      <c r="N9" s="58"/>
      <c r="O9" s="58"/>
      <c r="P9" s="58"/>
      <c r="Q9" s="61"/>
      <c r="R9" s="64"/>
      <c r="S9" s="59"/>
      <c r="T9" s="59"/>
      <c r="U9" s="98" t="s">
        <v>147</v>
      </c>
      <c r="V9" s="66">
        <f t="shared" si="0"/>
        <v>0</v>
      </c>
    </row>
    <row r="10" spans="1:22" x14ac:dyDescent="0.25">
      <c r="A10" s="55">
        <v>7</v>
      </c>
      <c r="B10" s="101"/>
      <c r="C10" s="62"/>
      <c r="D10" s="58"/>
      <c r="E10" s="58"/>
      <c r="F10" s="59"/>
      <c r="G10" s="60"/>
      <c r="H10" s="58"/>
      <c r="I10" s="61"/>
      <c r="J10" s="60"/>
      <c r="K10" s="58"/>
      <c r="L10" s="58"/>
      <c r="M10" s="58"/>
      <c r="N10" s="58"/>
      <c r="O10" s="58"/>
      <c r="P10" s="58"/>
      <c r="Q10" s="61"/>
      <c r="R10" s="64"/>
      <c r="S10" s="59"/>
      <c r="T10" s="59"/>
      <c r="U10" s="98" t="s">
        <v>147</v>
      </c>
      <c r="V10" s="66">
        <f t="shared" si="0"/>
        <v>0</v>
      </c>
    </row>
    <row r="11" spans="1:22" x14ac:dyDescent="0.25">
      <c r="A11" s="55">
        <v>8</v>
      </c>
      <c r="B11" s="101"/>
      <c r="C11" s="62"/>
      <c r="D11" s="58"/>
      <c r="E11" s="58"/>
      <c r="F11" s="59"/>
      <c r="G11" s="60"/>
      <c r="H11" s="58"/>
      <c r="I11" s="61"/>
      <c r="J11" s="60"/>
      <c r="K11" s="58"/>
      <c r="L11" s="58"/>
      <c r="M11" s="58"/>
      <c r="N11" s="58"/>
      <c r="O11" s="58"/>
      <c r="P11" s="58"/>
      <c r="Q11" s="61"/>
      <c r="R11" s="64"/>
      <c r="S11" s="59"/>
      <c r="T11" s="59"/>
      <c r="U11" s="98" t="s">
        <v>147</v>
      </c>
      <c r="V11" s="66">
        <f t="shared" si="0"/>
        <v>0</v>
      </c>
    </row>
    <row r="12" spans="1:22" x14ac:dyDescent="0.25">
      <c r="A12" s="55">
        <v>9</v>
      </c>
      <c r="B12" s="101"/>
      <c r="C12" s="62"/>
      <c r="D12" s="58"/>
      <c r="E12" s="58"/>
      <c r="F12" s="59"/>
      <c r="G12" s="60"/>
      <c r="H12" s="58"/>
      <c r="I12" s="61"/>
      <c r="J12" s="60"/>
      <c r="K12" s="58"/>
      <c r="L12" s="58"/>
      <c r="M12" s="58"/>
      <c r="N12" s="58"/>
      <c r="O12" s="58"/>
      <c r="P12" s="58"/>
      <c r="Q12" s="61"/>
      <c r="R12" s="64"/>
      <c r="S12" s="59"/>
      <c r="T12" s="59"/>
      <c r="U12" s="98" t="s">
        <v>147</v>
      </c>
      <c r="V12" s="66">
        <f t="shared" si="0"/>
        <v>0</v>
      </c>
    </row>
    <row r="13" spans="1:22" ht="15.75" thickBot="1" x14ac:dyDescent="0.3">
      <c r="A13" s="56">
        <v>10</v>
      </c>
      <c r="B13" s="102"/>
      <c r="C13" s="44"/>
      <c r="D13" s="45"/>
      <c r="E13" s="45"/>
      <c r="F13" s="46"/>
      <c r="G13" s="47"/>
      <c r="H13" s="45"/>
      <c r="I13" s="48"/>
      <c r="J13" s="47"/>
      <c r="K13" s="45"/>
      <c r="L13" s="45"/>
      <c r="M13" s="45"/>
      <c r="N13" s="45"/>
      <c r="O13" s="45"/>
      <c r="P13" s="45"/>
      <c r="Q13" s="48"/>
      <c r="R13" s="65"/>
      <c r="S13" s="46"/>
      <c r="T13" s="46"/>
      <c r="U13" s="99" t="s">
        <v>147</v>
      </c>
      <c r="V13" s="66">
        <f t="shared" si="0"/>
        <v>0</v>
      </c>
    </row>
  </sheetData>
  <sheetProtection algorithmName="SHA-512" hashValue="shG2tmkVmBFURfQm0HIbVCswv8gSVajS1cuFmdqpm6niX5wpm5SYyWA26BXdj2wjZYinKcxUP7IdZ84qbuRF1g==" saltValue="jQKtJPEXExM0ipJvOSX3ww==" spinCount="100000" sheet="1" objects="1" scenarios="1"/>
  <mergeCells count="10">
    <mergeCell ref="T2:T3"/>
    <mergeCell ref="A1:U1"/>
    <mergeCell ref="A2:A3"/>
    <mergeCell ref="B2:B3"/>
    <mergeCell ref="C2:F2"/>
    <mergeCell ref="G2:I2"/>
    <mergeCell ref="U2:U3"/>
    <mergeCell ref="J2:Q2"/>
    <mergeCell ref="R2:R3"/>
    <mergeCell ref="S2:S3"/>
  </mergeCells>
  <dataValidations count="13">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0 - 1000 közötti egész számot adjon meg! Ha a visszajelzett mAs-érték tört formájában jelenik meg, egész számú formára kerekítve írja be!" promptTitle="Beállított mAs-érték" prompt="Kérjük, adja meg a felvételezés során beállított, vagy a berendezés által visszajelzett mAs-értéket!" sqref="H4:H13">
      <formula1>0</formula1>
      <formula2>1000</formula2>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R4:R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44136</formula1>
    </dataValidation>
    <dataValidation allowBlank="1" showInputMessage="1" showErrorMessage="1" prompt="Kérjük, itt adja meg az adott felvétellel kapcsolatos egyéb megjegyzéseit!" sqref="U4:U13"/>
    <dataValidation type="whole" allowBlank="1" showInputMessage="1" showErrorMessage="1" errorTitle="Hiba!" error="Kérjük, 0 - 50 közötti egész számot adjon meg!" promptTitle="Beállított mezőméret" prompt="Kérjük, adja meg a beállított mezőméret szélességét és hosszúságát cm értékben!" sqref="P4:Q13">
      <formula1>0</formula1>
      <formula2>50</formula2>
    </dataValidation>
    <dataValidation type="decimal" allowBlank="1" showInputMessage="1" showErrorMessage="1" errorTitle="Hiba!" error="Kérjük, 154 - 186 közötti számot írjon be!" promptTitle="Páciens magassága" prompt="Kérjük, adja meg a páciens magasságát cm értékben!"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sqref="F4:F13">
      <formula1>59</formula1>
      <formula2>93</formula2>
    </dataValidation>
    <dataValidation type="whole" allowBlank="1" showInputMessage="1" showErrorMessage="1" errorTitle="Hiba!" error="Kérjük, 40 - 150 kV közötti értéket írjon be egész szám formájában!" promptTitle="Alkalmazott csőfeszültség" prompt="Kérjük, írja be a felvételezés során beállított, vagy a berendezés által visszajelzett csőfeszültésg (kV) értékét!" sqref="G4:G13">
      <formula1>40</formula1>
      <formula2>150</formula2>
    </dataValidation>
    <dataValidation type="whole" allowBlank="1" showInputMessage="1" showErrorMessage="1" errorTitle="Hiba!" error="Kérjük, 0 - 8000 közötti egész számot adjon meg!" promptTitle="Alkalmazott felvételi idő" prompt="Kérjük, adja meg a beállított, vagy a berendezés által visszajelzett felvételi idő értékét miliszekundum (ms) formájában (1 sec = 1000 ms). " sqref="I4:I13">
      <formula1>0</formula1>
      <formula2>8000</formula2>
    </dataValidation>
    <dataValidation type="whole" allowBlank="1" showInputMessage="1" showErrorMessage="1" errorTitle="Hiba!" error="Kérjük, 35 - 200 közötti egész számot írjon be!" promptTitle="Fókusz-detektor távolság" prompt="Kérjük, adja meg az alkalmazott fókusz-detektor távolságot (SID) cm értékben." sqref="J4:J13">
      <formula1>35</formula1>
      <formula2>200</formula2>
    </dataValidation>
    <dataValidation type="whole" allowBlank="1" showInputMessage="1" showErrorMessage="1" errorTitle="Hiba!" error="Kérjük, 35 - 180 közötti egész számot írjon be!" promptTitle="Fókusz-bőr távolság" prompt="Kérjük, adja meg a legkisebb fólusz-bőr távolságot cm értékben!" sqref="K4:K13">
      <formula1>35</formula1>
      <formula2>180</formula2>
    </dataValidation>
    <dataValidation type="whole" allowBlank="1" showInputMessage="1" showErrorMessage="1" errorTitle="Hiba!" error="Kérjük, 1 - 10 közötti egész számot írjon be!" promptTitle="Felvételek minősége" prompt="Kérjük, hogy 1…10 skálán adja meg az átvilágítások minőségének értékelését. A legrosszabb érték 1, azaz teljesen értékelhetetlen, a legjobb értékelés a 10-es, vagyis az elképzelhető legjobb értékelhetőségű." sqref="T4:T13">
      <formula1>1</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Title="Hiba!" error="Kérjük, válasszon a legördülő listából!" promptTitle="Alkalmaztak rácsot?" prompt="Kérjük, válasszon a legördülő listából!">
          <x14:formula1>
            <xm:f>Adatok!$J$3:$J$5</xm:f>
          </x14:formula1>
          <xm:sqref>L4:L13</xm:sqref>
        </x14:dataValidation>
        <x14:dataValidation type="list" allowBlank="1" showInputMessage="1" showErrorMessage="1" errorTitle="Hiba!" error="Kérjük, válasszon a legördülő lisából!" promptTitle="AEC" prompt="Kérjük, jelölje a legördülő lista segítségével, hogy a felvétel elkészítéséhez alkalmaztak-e automatikus expozícióvezérlőt (AEC)!">
          <x14:formula1>
            <xm:f>Adatok!$J$3:$J$5</xm:f>
          </x14:formula1>
          <xm:sqref>O4:O13</xm:sqref>
        </x14:dataValidation>
        <x14:dataValidation type="list" allowBlank="1" showInputMessage="1" showErrorMessage="1" errorTitle="Hiba!" error="Kérjük, válasszon a legördülő listából!" promptTitle="Kiegészítő szűrés" prompt="Kérjük, válasszon a legördülő listából!">
          <x14:formula1>
            <xm:f>Adatok!$L$3:$L$14</xm:f>
          </x14:formula1>
          <xm:sqref>N4:N13</xm:sqref>
        </x14:dataValidation>
        <x14:dataValidation type="list" allowBlank="1" showInputMessage="1" showErrorMessage="1" errorTitle="Hiba!" error="Kérjük válasszon a legördülő listából!" promptTitle="Páciens neme" prompt="Kérjük, adja meg a páciens nemét!">
          <x14:formula1>
            <xm:f>Adatok!$I$3:$I$5</xm:f>
          </x14:formula1>
          <xm:sqref>C4:C13</xm:sqref>
        </x14:dataValidation>
        <x14:dataValidation type="list" allowBlank="1" showInputMessage="1" showErrorMessage="1" errorTitle="Hiba!" error="Kérjük, válasszon a legördülő listából!" promptTitle="Alkalmazott fókuszbeállítás" prompt="Kérjük, válassza ki a legördülő listából a felvétel során alkalmazott fókuszbeállítást!">
          <x14:formula1>
            <xm:f>Adatok!$K$3:$K$5</xm:f>
          </x14:formula1>
          <xm:sqref>M4:M13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Adatok!$M$3:$M$11</xm:f>
          </x14:formula1>
          <xm:sqref>S4:S13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15</vt:i4>
      </vt:variant>
    </vt:vector>
  </HeadingPairs>
  <TitlesOfParts>
    <vt:vector size="15" baseType="lpstr">
      <vt:lpstr>Tájékoztató</vt:lpstr>
      <vt:lpstr>Adatok</vt:lpstr>
      <vt:lpstr>Koponya AP-PA</vt:lpstr>
      <vt:lpstr>Koponya LAT</vt:lpstr>
      <vt:lpstr>Nyaki gerinc AP</vt:lpstr>
      <vt:lpstr>Nyaki gerinc LAT</vt:lpstr>
      <vt:lpstr>Mellkas PA</vt:lpstr>
      <vt:lpstr>Mellkas LAT</vt:lpstr>
      <vt:lpstr>Hát gerinc AP</vt:lpstr>
      <vt:lpstr>Hát gerinc LAT</vt:lpstr>
      <vt:lpstr>Natív has AP</vt:lpstr>
      <vt:lpstr>Medence AP</vt:lpstr>
      <vt:lpstr>Ágyéki gerinc AP</vt:lpstr>
      <vt:lpstr>Ágyéki gerinc LAT</vt:lpstr>
      <vt:lpstr>Csípőizület 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Mihályi Dávid</dc:creator>
  <cp:lastModifiedBy>Mihályi Dávid</cp:lastModifiedBy>
  <dcterms:created xsi:type="dcterms:W3CDTF">2020-09-16T06:53:09Z</dcterms:created>
  <dcterms:modified xsi:type="dcterms:W3CDTF">2023-10-31T20:25:55Z</dcterms:modified>
</cp:coreProperties>
</file>